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1167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9" i="1" l="1"/>
  <c r="A199" i="1"/>
  <c r="L198" i="1"/>
  <c r="J198" i="1"/>
  <c r="I198" i="1"/>
  <c r="H198" i="1"/>
  <c r="G198" i="1"/>
  <c r="F198" i="1"/>
  <c r="B189" i="1"/>
  <c r="A189" i="1"/>
  <c r="L188" i="1"/>
  <c r="L199" i="1" s="1"/>
  <c r="J188" i="1"/>
  <c r="J199" i="1" s="1"/>
  <c r="I188" i="1"/>
  <c r="I199" i="1" s="1"/>
  <c r="H188" i="1"/>
  <c r="G188" i="1"/>
  <c r="G199" i="1" s="1"/>
  <c r="F188" i="1"/>
  <c r="F199" i="1" s="1"/>
  <c r="B180" i="1"/>
  <c r="A180" i="1"/>
  <c r="L179" i="1"/>
  <c r="J179" i="1"/>
  <c r="I179" i="1"/>
  <c r="H179" i="1"/>
  <c r="G179" i="1"/>
  <c r="F179" i="1"/>
  <c r="B170" i="1"/>
  <c r="A170" i="1"/>
  <c r="L169" i="1"/>
  <c r="L180" i="1" s="1"/>
  <c r="J169" i="1"/>
  <c r="J180" i="1" s="1"/>
  <c r="I169" i="1"/>
  <c r="I180" i="1" s="1"/>
  <c r="H169" i="1"/>
  <c r="H180" i="1" s="1"/>
  <c r="G169" i="1"/>
  <c r="G180" i="1" s="1"/>
  <c r="F169" i="1"/>
  <c r="F180" i="1" s="1"/>
  <c r="B161" i="1"/>
  <c r="A161" i="1"/>
  <c r="L160" i="1"/>
  <c r="J160" i="1"/>
  <c r="I160" i="1"/>
  <c r="H160" i="1"/>
  <c r="G160" i="1"/>
  <c r="F160" i="1"/>
  <c r="B151" i="1"/>
  <c r="A151" i="1"/>
  <c r="L150" i="1"/>
  <c r="L161" i="1" s="1"/>
  <c r="J150" i="1"/>
  <c r="H150" i="1"/>
  <c r="F150" i="1"/>
  <c r="F161" i="1" s="1"/>
  <c r="B141" i="1"/>
  <c r="A141" i="1"/>
  <c r="L140" i="1"/>
  <c r="J140" i="1"/>
  <c r="I140" i="1"/>
  <c r="H140" i="1"/>
  <c r="G140" i="1"/>
  <c r="F140" i="1"/>
  <c r="B131" i="1"/>
  <c r="A131" i="1"/>
  <c r="L130" i="1"/>
  <c r="L141" i="1" s="1"/>
  <c r="J130" i="1"/>
  <c r="J141" i="1" s="1"/>
  <c r="I130" i="1"/>
  <c r="I141" i="1" s="1"/>
  <c r="I150" i="1" s="1"/>
  <c r="I161" i="1" s="1"/>
  <c r="H130" i="1"/>
  <c r="H141" i="1" s="1"/>
  <c r="G130" i="1"/>
  <c r="G141" i="1" s="1"/>
  <c r="G150" i="1" s="1"/>
  <c r="G161" i="1" s="1"/>
  <c r="F130" i="1"/>
  <c r="F141" i="1" s="1"/>
  <c r="B122" i="1"/>
  <c r="A122" i="1"/>
  <c r="L121" i="1"/>
  <c r="J121" i="1"/>
  <c r="I121" i="1"/>
  <c r="H121" i="1"/>
  <c r="G121" i="1"/>
  <c r="F121" i="1"/>
  <c r="B112" i="1"/>
  <c r="A112" i="1"/>
  <c r="L111" i="1"/>
  <c r="L122" i="1" s="1"/>
  <c r="J111" i="1"/>
  <c r="J122" i="1" s="1"/>
  <c r="I111" i="1"/>
  <c r="I122" i="1" s="1"/>
  <c r="H111" i="1"/>
  <c r="H122" i="1" s="1"/>
  <c r="G111" i="1"/>
  <c r="G122" i="1" s="1"/>
  <c r="F111" i="1"/>
  <c r="F122" i="1" s="1"/>
  <c r="B103" i="1"/>
  <c r="A103" i="1"/>
  <c r="L102" i="1"/>
  <c r="J102" i="1"/>
  <c r="I102" i="1"/>
  <c r="H102" i="1"/>
  <c r="G102" i="1"/>
  <c r="F102" i="1"/>
  <c r="B93" i="1"/>
  <c r="A93" i="1"/>
  <c r="L92" i="1"/>
  <c r="L103" i="1" s="1"/>
  <c r="J92" i="1"/>
  <c r="I92" i="1"/>
  <c r="I103" i="1" s="1"/>
  <c r="H92" i="1"/>
  <c r="G92" i="1"/>
  <c r="G103" i="1" s="1"/>
  <c r="F92" i="1"/>
  <c r="B84" i="1"/>
  <c r="A84" i="1"/>
  <c r="L83" i="1"/>
  <c r="J83" i="1"/>
  <c r="I83" i="1"/>
  <c r="H83" i="1"/>
  <c r="G83" i="1"/>
  <c r="F83" i="1"/>
  <c r="B74" i="1"/>
  <c r="A74" i="1"/>
  <c r="L73" i="1"/>
  <c r="L84" i="1" s="1"/>
  <c r="J73" i="1"/>
  <c r="J84" i="1" s="1"/>
  <c r="I73" i="1"/>
  <c r="I84" i="1" s="1"/>
  <c r="H73" i="1"/>
  <c r="H84" i="1" s="1"/>
  <c r="G73" i="1"/>
  <c r="G84" i="1" s="1"/>
  <c r="F73" i="1"/>
  <c r="F84" i="1" s="1"/>
  <c r="B64" i="1"/>
  <c r="A64" i="1"/>
  <c r="L63" i="1"/>
  <c r="J63" i="1"/>
  <c r="I63" i="1"/>
  <c r="H63" i="1"/>
  <c r="G63" i="1"/>
  <c r="F63" i="1"/>
  <c r="B54" i="1"/>
  <c r="A54" i="1"/>
  <c r="L53" i="1"/>
  <c r="L64" i="1" s="1"/>
  <c r="J53" i="1"/>
  <c r="J64" i="1" s="1"/>
  <c r="I53" i="1"/>
  <c r="I64" i="1" s="1"/>
  <c r="H53" i="1"/>
  <c r="H64" i="1" s="1"/>
  <c r="G53" i="1"/>
  <c r="G64" i="1" s="1"/>
  <c r="F53" i="1"/>
  <c r="F64" i="1" s="1"/>
  <c r="B45" i="1"/>
  <c r="A45" i="1"/>
  <c r="L44" i="1"/>
  <c r="J44" i="1"/>
  <c r="I44" i="1"/>
  <c r="H44" i="1"/>
  <c r="G44" i="1"/>
  <c r="F44" i="1"/>
  <c r="B35" i="1"/>
  <c r="A35" i="1"/>
  <c r="L34" i="1"/>
  <c r="L45" i="1" s="1"/>
  <c r="J34" i="1"/>
  <c r="I34" i="1"/>
  <c r="I45" i="1" s="1"/>
  <c r="H34" i="1"/>
  <c r="H45" i="1" s="1"/>
  <c r="G34" i="1"/>
  <c r="G45" i="1" s="1"/>
  <c r="F34" i="1"/>
  <c r="B26" i="1"/>
  <c r="A26" i="1"/>
  <c r="L25" i="1"/>
  <c r="J25" i="1"/>
  <c r="I25" i="1"/>
  <c r="H25" i="1"/>
  <c r="G25" i="1"/>
  <c r="F25" i="1"/>
  <c r="B16" i="1"/>
  <c r="A16" i="1"/>
  <c r="L15" i="1"/>
  <c r="L26" i="1" s="1"/>
  <c r="J15" i="1"/>
  <c r="J26" i="1" s="1"/>
  <c r="I15" i="1"/>
  <c r="I26" i="1" s="1"/>
  <c r="H15" i="1"/>
  <c r="H26" i="1" s="1"/>
  <c r="G15" i="1"/>
  <c r="G26" i="1" s="1"/>
  <c r="F15" i="1"/>
  <c r="F26" i="1" s="1"/>
  <c r="H199" i="1" l="1"/>
  <c r="J161" i="1"/>
  <c r="H161" i="1"/>
  <c r="G200" i="1"/>
  <c r="J103" i="1"/>
  <c r="I200" i="1"/>
  <c r="H103" i="1"/>
  <c r="F103" i="1"/>
  <c r="H200" i="1"/>
  <c r="J45" i="1"/>
  <c r="J200" i="1" s="1"/>
  <c r="F45" i="1"/>
  <c r="L200" i="1"/>
  <c r="F200" i="1" l="1"/>
</calcChain>
</file>

<file path=xl/sharedStrings.xml><?xml version="1.0" encoding="utf-8"?>
<sst xmlns="http://schemas.openxmlformats.org/spreadsheetml/2006/main" count="338" uniqueCount="97">
  <si>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</si>
  <si>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</si>
  <si>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</si>
  <si>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</si>
  <si>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</si>
  <si>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</si>
  <si>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</si>
  <si>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</si>
  <si>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</si>
  <si>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</si>
  <si>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</si>
  <si>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</si>
  <si>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</si>
  <si>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</si>
  <si>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</si>
  <si>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</si>
  <si>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</si>
  <si>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</si>
  <si>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</si>
  <si>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</si>
  <si>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</si>
  <si>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</si>
  <si>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</si>
  <si>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</si>
  <si>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</si>
  <si>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</si>
  <si>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</si>
  <si>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</si>
  <si>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</si>
  <si>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</si>
  <si>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</si>
  <si>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</si>
  <si>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</si>
  <si>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</si>
  <si>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</si>
  <si>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</si>
  <si>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</si>
  <si>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</si>
  <si>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</si>
  <si>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Новосамарская ООШ</t>
  </si>
  <si>
    <t>директор</t>
  </si>
  <si>
    <t>Исмагилова Р.Ф.</t>
  </si>
  <si>
    <t>каша вязкая молочная пшеничная</t>
  </si>
  <si>
    <t>54-13к-2020</t>
  </si>
  <si>
    <t>сыр (порция)</t>
  </si>
  <si>
    <t>54-1з-20</t>
  </si>
  <si>
    <t>чай с сахаром</t>
  </si>
  <si>
    <t>54-6гн-20</t>
  </si>
  <si>
    <t>пшеничный</t>
  </si>
  <si>
    <t>пром</t>
  </si>
  <si>
    <t>яблоко</t>
  </si>
  <si>
    <t>украинский</t>
  </si>
  <si>
    <t>масло сливочное порция</t>
  </si>
  <si>
    <t>54-19з-20</t>
  </si>
  <si>
    <t>каша гречневая</t>
  </si>
  <si>
    <t>54-2г-20</t>
  </si>
  <si>
    <t>курица тушенная с морковью</t>
  </si>
  <si>
    <t>54-25м-20</t>
  </si>
  <si>
    <t>компот из смеси сухофруктов</t>
  </si>
  <si>
    <t>54-1хн-20</t>
  </si>
  <si>
    <t>помидор в нарезке</t>
  </si>
  <si>
    <t>54-3з-20</t>
  </si>
  <si>
    <t>плов с мясом курицы</t>
  </si>
  <si>
    <t>54-11м-20</t>
  </si>
  <si>
    <t>огурец в нарезке</t>
  </si>
  <si>
    <t>54-2з-20</t>
  </si>
  <si>
    <t>чай с сахаром и лимоном</t>
  </si>
  <si>
    <t>54-3гн-20</t>
  </si>
  <si>
    <t>каша молочная пшенная</t>
  </si>
  <si>
    <t>54-13к-20</t>
  </si>
  <si>
    <t>кисель плодово-ягодный</t>
  </si>
  <si>
    <t>54-25хн</t>
  </si>
  <si>
    <t>мандарин</t>
  </si>
  <si>
    <t>картофельное пюре</t>
  </si>
  <si>
    <t>54-11г</t>
  </si>
  <si>
    <t>печень по- строгановски</t>
  </si>
  <si>
    <t>54-2м-250</t>
  </si>
  <si>
    <t>каша вязкая молочная рисовая</t>
  </si>
  <si>
    <t>54-16</t>
  </si>
  <si>
    <t>какао с молоком</t>
  </si>
  <si>
    <t>54-3гн</t>
  </si>
  <si>
    <t>жаркое по-домашнему</t>
  </si>
  <si>
    <t>54-9м-20</t>
  </si>
  <si>
    <t>чай черный с молоком и сахаром</t>
  </si>
  <si>
    <t>макаронные изделия отварные</t>
  </si>
  <si>
    <t>54-1г-20</t>
  </si>
  <si>
    <t>биточек из мяса кур</t>
  </si>
  <si>
    <t>54-23м</t>
  </si>
  <si>
    <t>каша молочная овсяная</t>
  </si>
  <si>
    <t>горошница</t>
  </si>
  <si>
    <t>54-5г-20</t>
  </si>
  <si>
    <t>минтай тушенный в томате с овощами</t>
  </si>
  <si>
    <t>54-44р-20</t>
  </si>
  <si>
    <t>54-9к-20</t>
  </si>
  <si>
    <t>мол.блюдо</t>
  </si>
  <si>
    <t>сладкое</t>
  </si>
  <si>
    <t>хлек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</si>
</sst>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00"/>
  <sheetViews>
    <sheetView tabSelected="1" zoomScale="90" zoomScaleNormal="90" workbookViewId="0">
      <pane xSplit="4" ySplit="5" topLeftCell="E78" activePane="bottomRight" state="frozen"/>
      <selection pane="topRight" activeCell="E1" sqref="E1"/>
      <selection pane="bottomLeft" activeCell="A6" sqref="A6"/>
      <selection pane="bottomRight" activeCell="E87" sqref="E87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3.140625" style="2" customWidth="1"/>
    <col min="12" max="12" width="13" style="2" customWidth="1"/>
    <col min="13" max="16384" width="9.140625" style="2"/>
  </cols>
  <sheetData>
    <row r="1" spans="1:12" ht="15" x14ac:dyDescent="0.25">
      <c r="A1" s="1" t="s">
        <v>7</v>
      </c>
      <c r="C1" s="54" t="s">
        <v>39</v>
      </c>
      <c r="D1" s="55"/>
      <c r="E1" s="55"/>
      <c r="F1" s="12" t="s">
        <v>16</v>
      </c>
      <c r="G1" s="2" t="s">
        <v>17</v>
      </c>
      <c r="H1" s="56" t="s">
        <v>40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 t="s">
        <v>41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1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200</v>
      </c>
      <c r="G6" s="40">
        <v>6.24</v>
      </c>
      <c r="H6" s="40">
        <v>6.4</v>
      </c>
      <c r="I6" s="40">
        <v>19.7</v>
      </c>
      <c r="J6" s="40">
        <v>158.63999999999999</v>
      </c>
      <c r="K6" s="41" t="s">
        <v>43</v>
      </c>
      <c r="L6" s="40">
        <v>20.45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46</v>
      </c>
      <c r="F8" s="43">
        <v>200</v>
      </c>
      <c r="G8" s="43">
        <v>0.2</v>
      </c>
      <c r="H8" s="43">
        <v>0.5</v>
      </c>
      <c r="I8" s="43">
        <v>15.01</v>
      </c>
      <c r="J8" s="43">
        <v>56.85</v>
      </c>
      <c r="K8" s="44" t="s">
        <v>47</v>
      </c>
      <c r="L8" s="43">
        <v>1.2</v>
      </c>
    </row>
    <row r="9" spans="1:12" ht="15" x14ac:dyDescent="0.25">
      <c r="A9" s="23"/>
      <c r="B9" s="15"/>
      <c r="C9" s="11"/>
      <c r="D9" s="7" t="s">
        <v>23</v>
      </c>
      <c r="E9" s="42" t="s">
        <v>48</v>
      </c>
      <c r="F9" s="43">
        <v>25</v>
      </c>
      <c r="G9" s="43">
        <v>1.9</v>
      </c>
      <c r="H9" s="43">
        <v>0.2</v>
      </c>
      <c r="I9" s="43">
        <v>12.3</v>
      </c>
      <c r="J9" s="43">
        <v>58.6</v>
      </c>
      <c r="K9" s="44" t="s">
        <v>49</v>
      </c>
      <c r="L9" s="43">
        <v>1.5</v>
      </c>
    </row>
    <row r="10" spans="1:12" ht="15" x14ac:dyDescent="0.25">
      <c r="A10" s="23"/>
      <c r="B10" s="15"/>
      <c r="C10" s="11"/>
      <c r="D10" s="7" t="s">
        <v>24</v>
      </c>
      <c r="E10" s="42" t="s">
        <v>50</v>
      </c>
      <c r="F10" s="43">
        <v>100</v>
      </c>
      <c r="G10" s="43">
        <v>1.6</v>
      </c>
      <c r="H10" s="43">
        <v>1.4</v>
      </c>
      <c r="I10" s="43">
        <v>8.6</v>
      </c>
      <c r="J10" s="43">
        <v>8.6</v>
      </c>
      <c r="K10" s="44" t="s">
        <v>49</v>
      </c>
      <c r="L10" s="43">
        <v>13</v>
      </c>
    </row>
    <row r="11" spans="1:12" ht="15" x14ac:dyDescent="0.25">
      <c r="A11" s="23"/>
      <c r="B11" s="15"/>
      <c r="C11" s="11"/>
      <c r="D11" s="6" t="s">
        <v>23</v>
      </c>
      <c r="E11" s="42" t="s">
        <v>51</v>
      </c>
      <c r="F11" s="43">
        <v>25</v>
      </c>
      <c r="G11" s="43">
        <v>1.65</v>
      </c>
      <c r="H11" s="43">
        <v>0.3</v>
      </c>
      <c r="I11" s="43">
        <v>9.9</v>
      </c>
      <c r="J11" s="43">
        <v>48.9</v>
      </c>
      <c r="K11" s="44" t="s">
        <v>49</v>
      </c>
      <c r="L11" s="43">
        <v>1.55</v>
      </c>
    </row>
    <row r="12" spans="1:12" ht="15" x14ac:dyDescent="0.25">
      <c r="A12" s="23"/>
      <c r="B12" s="15"/>
      <c r="C12" s="11"/>
      <c r="D12" s="6" t="s">
        <v>94</v>
      </c>
      <c r="E12" s="42" t="s">
        <v>52</v>
      </c>
      <c r="F12" s="43">
        <v>10</v>
      </c>
      <c r="G12" s="43">
        <v>0</v>
      </c>
      <c r="H12" s="43">
        <v>8.1999999999999993</v>
      </c>
      <c r="I12" s="43">
        <v>0.1</v>
      </c>
      <c r="J12" s="43">
        <v>75</v>
      </c>
      <c r="K12" s="44" t="s">
        <v>53</v>
      </c>
      <c r="L12" s="43">
        <v>8.5</v>
      </c>
    </row>
    <row r="13" spans="1:12" ht="15" x14ac:dyDescent="0.25">
      <c r="A13" s="23"/>
      <c r="B13" s="15"/>
      <c r="C13" s="11"/>
      <c r="D13" s="6" t="s">
        <v>94</v>
      </c>
      <c r="E13" s="42" t="s">
        <v>44</v>
      </c>
      <c r="F13" s="43">
        <v>30</v>
      </c>
      <c r="G13" s="43">
        <v>1.4</v>
      </c>
      <c r="H13" s="43">
        <v>7</v>
      </c>
      <c r="I13" s="43">
        <v>8.8000000000000007</v>
      </c>
      <c r="J13" s="43">
        <v>0</v>
      </c>
      <c r="K13" s="44" t="s">
        <v>45</v>
      </c>
      <c r="L13" s="43">
        <v>24</v>
      </c>
    </row>
    <row r="14" spans="1:12" ht="15" x14ac:dyDescent="0.25">
      <c r="A14" s="23"/>
      <c r="B14" s="15"/>
      <c r="C14" s="11"/>
      <c r="D14" s="6"/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4"/>
      <c r="B15" s="17"/>
      <c r="C15" s="8"/>
      <c r="D15" s="18" t="s">
        <v>33</v>
      </c>
      <c r="E15" s="9"/>
      <c r="F15" s="19">
        <f>SUM(F6:F14)</f>
        <v>590</v>
      </c>
      <c r="G15" s="19">
        <f t="shared" ref="G15:J15" si="0">SUM(G6:G14)</f>
        <v>12.99</v>
      </c>
      <c r="H15" s="19">
        <f t="shared" si="0"/>
        <v>24</v>
      </c>
      <c r="I15" s="19">
        <f t="shared" si="0"/>
        <v>74.41</v>
      </c>
      <c r="J15" s="19">
        <f t="shared" si="0"/>
        <v>406.59</v>
      </c>
      <c r="K15" s="25"/>
      <c r="L15" s="19">
        <f t="shared" ref="L15" si="1">SUM(L6:L14)</f>
        <v>70.199999999999989</v>
      </c>
    </row>
    <row r="16" spans="1:12" ht="15" x14ac:dyDescent="0.25">
      <c r="A16" s="26">
        <f>A6</f>
        <v>1</v>
      </c>
      <c r="B16" s="13">
        <f>B6</f>
        <v>1</v>
      </c>
      <c r="C16" s="10" t="s">
        <v>25</v>
      </c>
      <c r="D16" s="7" t="s">
        <v>26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27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28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29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30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7" t="s">
        <v>31</v>
      </c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7" t="s">
        <v>32</v>
      </c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3"/>
      <c r="B23" s="15"/>
      <c r="C23" s="11"/>
      <c r="D23" s="6"/>
      <c r="E23" s="42"/>
      <c r="F23" s="43"/>
      <c r="G23" s="43"/>
      <c r="H23" s="43"/>
      <c r="I23" s="43"/>
      <c r="J23" s="43"/>
      <c r="K23" s="44"/>
      <c r="L23" s="43"/>
    </row>
    <row r="24" spans="1:12" ht="15" x14ac:dyDescent="0.25">
      <c r="A24" s="23"/>
      <c r="B24" s="15"/>
      <c r="C24" s="11"/>
      <c r="D24" s="6"/>
      <c r="E24" s="42"/>
      <c r="F24" s="43"/>
      <c r="G24" s="43"/>
      <c r="H24" s="43"/>
      <c r="I24" s="43"/>
      <c r="J24" s="43"/>
      <c r="K24" s="44"/>
      <c r="L24" s="43"/>
    </row>
    <row r="25" spans="1:12" ht="15" x14ac:dyDescent="0.25">
      <c r="A25" s="24"/>
      <c r="B25" s="17"/>
      <c r="C25" s="8"/>
      <c r="D25" s="18" t="s">
        <v>33</v>
      </c>
      <c r="E25" s="9"/>
      <c r="F25" s="19">
        <f>SUM(F16:F24)</f>
        <v>0</v>
      </c>
      <c r="G25" s="19">
        <f t="shared" ref="G25:J25" si="2">SUM(G16:G24)</f>
        <v>0</v>
      </c>
      <c r="H25" s="19">
        <f t="shared" si="2"/>
        <v>0</v>
      </c>
      <c r="I25" s="19">
        <f t="shared" si="2"/>
        <v>0</v>
      </c>
      <c r="J25" s="19">
        <f t="shared" si="2"/>
        <v>0</v>
      </c>
      <c r="K25" s="25"/>
      <c r="L25" s="19">
        <f t="shared" ref="L25" si="3">SUM(L16:L24)</f>
        <v>0</v>
      </c>
    </row>
    <row r="26" spans="1:12" ht="15" x14ac:dyDescent="0.2">
      <c r="A26" s="29">
        <f>A6</f>
        <v>1</v>
      </c>
      <c r="B26" s="30">
        <f>B6</f>
        <v>1</v>
      </c>
      <c r="C26" s="51" t="s">
        <v>4</v>
      </c>
      <c r="D26" s="52"/>
      <c r="E26" s="31"/>
      <c r="F26" s="32">
        <f>F15+F25</f>
        <v>590</v>
      </c>
      <c r="G26" s="32">
        <f t="shared" ref="G26:J26" si="4">G15+G25</f>
        <v>12.99</v>
      </c>
      <c r="H26" s="32">
        <f t="shared" si="4"/>
        <v>24</v>
      </c>
      <c r="I26" s="32">
        <f t="shared" si="4"/>
        <v>74.41</v>
      </c>
      <c r="J26" s="32">
        <f t="shared" si="4"/>
        <v>406.59</v>
      </c>
      <c r="K26" s="32"/>
      <c r="L26" s="32">
        <f t="shared" ref="L26" si="5">L15+L25</f>
        <v>70.199999999999989</v>
      </c>
    </row>
    <row r="27" spans="1:12" ht="15" x14ac:dyDescent="0.25">
      <c r="A27" s="14">
        <v>1</v>
      </c>
      <c r="B27" s="15">
        <v>2</v>
      </c>
      <c r="C27" s="22" t="s">
        <v>20</v>
      </c>
      <c r="D27" s="5" t="s">
        <v>21</v>
      </c>
      <c r="E27" s="39" t="s">
        <v>56</v>
      </c>
      <c r="F27" s="40">
        <v>70</v>
      </c>
      <c r="G27" s="40">
        <v>14.1</v>
      </c>
      <c r="H27" s="40">
        <v>6.3</v>
      </c>
      <c r="I27" s="40">
        <v>4.1399999999999997</v>
      </c>
      <c r="J27" s="40">
        <v>131</v>
      </c>
      <c r="K27" s="41" t="s">
        <v>57</v>
      </c>
      <c r="L27" s="40">
        <v>32.92</v>
      </c>
    </row>
    <row r="28" spans="1:12" ht="15" x14ac:dyDescent="0.25">
      <c r="A28" s="14"/>
      <c r="B28" s="15"/>
      <c r="C28" s="11"/>
      <c r="D28" s="6" t="s">
        <v>29</v>
      </c>
      <c r="E28" s="42" t="s">
        <v>54</v>
      </c>
      <c r="F28" s="43">
        <v>150</v>
      </c>
      <c r="G28" s="43">
        <v>8.73</v>
      </c>
      <c r="H28" s="43">
        <v>5.43</v>
      </c>
      <c r="I28" s="43">
        <v>45</v>
      </c>
      <c r="J28" s="43">
        <v>264</v>
      </c>
      <c r="K28" s="44" t="s">
        <v>55</v>
      </c>
      <c r="L28" s="43">
        <v>13.61</v>
      </c>
    </row>
    <row r="29" spans="1:12" ht="15" x14ac:dyDescent="0.25">
      <c r="A29" s="14"/>
      <c r="B29" s="15"/>
      <c r="C29" s="11"/>
      <c r="D29" s="7" t="s">
        <v>95</v>
      </c>
      <c r="E29" s="42" t="s">
        <v>58</v>
      </c>
      <c r="F29" s="43">
        <v>200</v>
      </c>
      <c r="G29" s="43">
        <v>0.04</v>
      </c>
      <c r="H29" s="43">
        <v>0</v>
      </c>
      <c r="I29" s="43">
        <v>24.76</v>
      </c>
      <c r="J29" s="43">
        <v>94.2</v>
      </c>
      <c r="K29" s="44" t="s">
        <v>59</v>
      </c>
      <c r="L29" s="43">
        <v>4.45</v>
      </c>
    </row>
    <row r="30" spans="1:12" ht="15" x14ac:dyDescent="0.25">
      <c r="A30" s="14"/>
      <c r="B30" s="15"/>
      <c r="C30" s="11"/>
      <c r="D30" s="7" t="s">
        <v>23</v>
      </c>
      <c r="E30" s="42" t="s">
        <v>48</v>
      </c>
      <c r="F30" s="43">
        <v>25</v>
      </c>
      <c r="G30" s="43">
        <v>1.9</v>
      </c>
      <c r="H30" s="43">
        <v>0.2</v>
      </c>
      <c r="I30" s="43">
        <v>12.3</v>
      </c>
      <c r="J30" s="43">
        <v>58.6</v>
      </c>
      <c r="K30" s="44" t="s">
        <v>49</v>
      </c>
      <c r="L30" s="43">
        <v>1.5</v>
      </c>
    </row>
    <row r="31" spans="1:12" ht="15" x14ac:dyDescent="0.25">
      <c r="A31" s="14"/>
      <c r="B31" s="15"/>
      <c r="C31" s="11"/>
      <c r="D31" s="7" t="s">
        <v>24</v>
      </c>
      <c r="E31" s="42"/>
      <c r="F31" s="43"/>
      <c r="G31" s="43"/>
      <c r="H31" s="43"/>
      <c r="I31" s="43"/>
      <c r="J31" s="43"/>
      <c r="K31" s="44"/>
      <c r="L31" s="43">
        <v>13</v>
      </c>
    </row>
    <row r="32" spans="1:12" ht="15" x14ac:dyDescent="0.25">
      <c r="A32" s="14"/>
      <c r="B32" s="15"/>
      <c r="C32" s="11"/>
      <c r="D32" s="6" t="s">
        <v>23</v>
      </c>
      <c r="E32" s="42" t="s">
        <v>51</v>
      </c>
      <c r="F32" s="43">
        <v>25</v>
      </c>
      <c r="G32" s="43">
        <v>1.65</v>
      </c>
      <c r="H32" s="43">
        <v>0.3</v>
      </c>
      <c r="I32" s="43">
        <v>9.9</v>
      </c>
      <c r="J32" s="43">
        <v>48.9</v>
      </c>
      <c r="K32" s="44" t="s">
        <v>49</v>
      </c>
      <c r="L32" s="43">
        <v>1.55</v>
      </c>
    </row>
    <row r="33" spans="1:12" ht="15" x14ac:dyDescent="0.25">
      <c r="A33" s="14"/>
      <c r="B33" s="15"/>
      <c r="C33" s="11"/>
      <c r="D33" s="6" t="s">
        <v>26</v>
      </c>
      <c r="E33" s="42" t="s">
        <v>60</v>
      </c>
      <c r="F33" s="43">
        <v>60</v>
      </c>
      <c r="G33" s="43">
        <v>0.7</v>
      </c>
      <c r="H33" s="43">
        <v>0.1</v>
      </c>
      <c r="I33" s="43">
        <v>12.8</v>
      </c>
      <c r="J33" s="43">
        <v>13</v>
      </c>
      <c r="K33" s="44" t="s">
        <v>61</v>
      </c>
      <c r="L33" s="43">
        <v>15</v>
      </c>
    </row>
    <row r="34" spans="1:12" ht="15" x14ac:dyDescent="0.25">
      <c r="A34" s="16"/>
      <c r="B34" s="17"/>
      <c r="C34" s="8"/>
      <c r="D34" s="18" t="s">
        <v>33</v>
      </c>
      <c r="E34" s="9"/>
      <c r="F34" s="19">
        <f>SUM(F27:F33)</f>
        <v>530</v>
      </c>
      <c r="G34" s="19">
        <f t="shared" ref="G34" si="6">SUM(G27:G33)</f>
        <v>27.119999999999994</v>
      </c>
      <c r="H34" s="19">
        <f t="shared" ref="H34" si="7">SUM(H27:H33)</f>
        <v>12.33</v>
      </c>
      <c r="I34" s="19">
        <f t="shared" ref="I34" si="8">SUM(I27:I33)</f>
        <v>108.9</v>
      </c>
      <c r="J34" s="19">
        <f t="shared" ref="J34:L34" si="9">SUM(J27:J33)</f>
        <v>609.69999999999993</v>
      </c>
      <c r="K34" s="25"/>
      <c r="L34" s="19">
        <f t="shared" si="9"/>
        <v>82.03</v>
      </c>
    </row>
    <row r="35" spans="1:12" ht="15" x14ac:dyDescent="0.25">
      <c r="A35" s="13">
        <f>A27</f>
        <v>1</v>
      </c>
      <c r="B35" s="13">
        <f>B27</f>
        <v>2</v>
      </c>
      <c r="C35" s="10" t="s">
        <v>25</v>
      </c>
      <c r="D35" s="7" t="s">
        <v>26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27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28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29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30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7" t="s">
        <v>31</v>
      </c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7" t="s">
        <v>32</v>
      </c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4"/>
      <c r="B42" s="15"/>
      <c r="C42" s="11"/>
      <c r="D42" s="6"/>
      <c r="E42" s="42"/>
      <c r="F42" s="43"/>
      <c r="G42" s="43"/>
      <c r="H42" s="43"/>
      <c r="I42" s="43"/>
      <c r="J42" s="43"/>
      <c r="K42" s="44"/>
      <c r="L42" s="43"/>
    </row>
    <row r="43" spans="1:12" ht="15" x14ac:dyDescent="0.25">
      <c r="A43" s="14"/>
      <c r="B43" s="15"/>
      <c r="C43" s="11"/>
      <c r="D43" s="6"/>
      <c r="E43" s="42"/>
      <c r="F43" s="43"/>
      <c r="G43" s="43"/>
      <c r="H43" s="43"/>
      <c r="I43" s="43"/>
      <c r="J43" s="43"/>
      <c r="K43" s="44"/>
      <c r="L43" s="43"/>
    </row>
    <row r="44" spans="1:12" ht="15" x14ac:dyDescent="0.25">
      <c r="A44" s="16"/>
      <c r="B44" s="17"/>
      <c r="C44" s="8"/>
      <c r="D44" s="18" t="s">
        <v>33</v>
      </c>
      <c r="E44" s="9"/>
      <c r="F44" s="19">
        <f>SUM(F35:F43)</f>
        <v>0</v>
      </c>
      <c r="G44" s="19">
        <f t="shared" ref="G44" si="10">SUM(G35:G43)</f>
        <v>0</v>
      </c>
      <c r="H44" s="19">
        <f t="shared" ref="H44" si="11">SUM(H35:H43)</f>
        <v>0</v>
      </c>
      <c r="I44" s="19">
        <f t="shared" ref="I44" si="12">SUM(I35:I43)</f>
        <v>0</v>
      </c>
      <c r="J44" s="19">
        <f t="shared" ref="J44:L44" si="13">SUM(J35:J43)</f>
        <v>0</v>
      </c>
      <c r="K44" s="25"/>
      <c r="L44" s="19">
        <f t="shared" si="13"/>
        <v>0</v>
      </c>
    </row>
    <row r="45" spans="1:12" ht="15.75" customHeight="1" x14ac:dyDescent="0.2">
      <c r="A45" s="33">
        <f>A27</f>
        <v>1</v>
      </c>
      <c r="B45" s="33">
        <f>B27</f>
        <v>2</v>
      </c>
      <c r="C45" s="51" t="s">
        <v>4</v>
      </c>
      <c r="D45" s="52"/>
      <c r="E45" s="31"/>
      <c r="F45" s="32">
        <f>F34+F44</f>
        <v>530</v>
      </c>
      <c r="G45" s="32">
        <f t="shared" ref="G45" si="14">G34+G44</f>
        <v>27.119999999999994</v>
      </c>
      <c r="H45" s="32">
        <f t="shared" ref="H45" si="15">H34+H44</f>
        <v>12.33</v>
      </c>
      <c r="I45" s="32">
        <f t="shared" ref="I45" si="16">I34+I44</f>
        <v>108.9</v>
      </c>
      <c r="J45" s="32">
        <f t="shared" ref="J45:L45" si="17">J34+J44</f>
        <v>609.69999999999993</v>
      </c>
      <c r="K45" s="32"/>
      <c r="L45" s="32">
        <f t="shared" si="17"/>
        <v>82.03</v>
      </c>
    </row>
    <row r="46" spans="1:12" ht="15" x14ac:dyDescent="0.25">
      <c r="A46" s="20">
        <v>1</v>
      </c>
      <c r="B46" s="21">
        <v>3</v>
      </c>
      <c r="C46" s="22" t="s">
        <v>20</v>
      </c>
      <c r="D46" s="5" t="s">
        <v>21</v>
      </c>
      <c r="E46" s="39" t="s">
        <v>62</v>
      </c>
      <c r="F46" s="40">
        <v>250</v>
      </c>
      <c r="G46" s="40">
        <v>27.3</v>
      </c>
      <c r="H46" s="40">
        <v>8.1</v>
      </c>
      <c r="I46" s="40">
        <v>33.200000000000003</v>
      </c>
      <c r="J46" s="40">
        <v>3154</v>
      </c>
      <c r="K46" s="41" t="s">
        <v>63</v>
      </c>
      <c r="L46" s="40">
        <v>50.71</v>
      </c>
    </row>
    <row r="47" spans="1:12" ht="15" x14ac:dyDescent="0.25">
      <c r="A47" s="23"/>
      <c r="B47" s="15"/>
      <c r="C47" s="11"/>
      <c r="D47" s="6" t="s">
        <v>26</v>
      </c>
      <c r="E47" s="42" t="s">
        <v>64</v>
      </c>
      <c r="F47" s="43">
        <v>60</v>
      </c>
      <c r="G47" s="43">
        <v>0.5</v>
      </c>
      <c r="H47" s="43">
        <v>0.1</v>
      </c>
      <c r="I47" s="43">
        <v>1.5</v>
      </c>
      <c r="J47" s="43">
        <v>9</v>
      </c>
      <c r="K47" s="44" t="s">
        <v>65</v>
      </c>
      <c r="L47" s="43">
        <v>15</v>
      </c>
    </row>
    <row r="48" spans="1:12" ht="15" x14ac:dyDescent="0.25">
      <c r="A48" s="23"/>
      <c r="B48" s="15"/>
      <c r="C48" s="11"/>
      <c r="D48" s="7" t="s">
        <v>22</v>
      </c>
      <c r="E48" s="42" t="s">
        <v>66</v>
      </c>
      <c r="F48" s="43">
        <v>200</v>
      </c>
      <c r="G48" s="43">
        <v>0.3</v>
      </c>
      <c r="H48" s="43">
        <v>0</v>
      </c>
      <c r="I48" s="43">
        <v>6.7</v>
      </c>
      <c r="J48" s="43">
        <v>27.9</v>
      </c>
      <c r="K48" s="44" t="s">
        <v>67</v>
      </c>
      <c r="L48" s="43">
        <v>2.64</v>
      </c>
    </row>
    <row r="49" spans="1:12" ht="15" x14ac:dyDescent="0.25">
      <c r="A49" s="23"/>
      <c r="B49" s="15"/>
      <c r="C49" s="11"/>
      <c r="D49" s="7" t="s">
        <v>23</v>
      </c>
      <c r="E49" s="42" t="s">
        <v>48</v>
      </c>
      <c r="F49" s="43">
        <v>25</v>
      </c>
      <c r="G49" s="43">
        <v>1.9</v>
      </c>
      <c r="H49" s="43">
        <v>0.2</v>
      </c>
      <c r="I49" s="43">
        <v>12.3</v>
      </c>
      <c r="J49" s="43">
        <v>58.6</v>
      </c>
      <c r="K49" s="44" t="s">
        <v>49</v>
      </c>
      <c r="L49" s="43">
        <v>1.5</v>
      </c>
    </row>
    <row r="50" spans="1:12" ht="15" x14ac:dyDescent="0.25">
      <c r="A50" s="23"/>
      <c r="B50" s="15"/>
      <c r="C50" s="11"/>
      <c r="D50" s="7" t="s">
        <v>24</v>
      </c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3"/>
      <c r="B51" s="15"/>
      <c r="C51" s="11"/>
      <c r="D51" s="6" t="s">
        <v>23</v>
      </c>
      <c r="E51" s="42" t="s">
        <v>51</v>
      </c>
      <c r="F51" s="43">
        <v>25</v>
      </c>
      <c r="G51" s="43">
        <v>1.65</v>
      </c>
      <c r="H51" s="43">
        <v>0.3</v>
      </c>
      <c r="I51" s="43">
        <v>9.9</v>
      </c>
      <c r="J51" s="43">
        <v>48.9</v>
      </c>
      <c r="K51" s="44" t="s">
        <v>49</v>
      </c>
      <c r="L51" s="43">
        <v>1.55</v>
      </c>
    </row>
    <row r="52" spans="1:12" ht="15" x14ac:dyDescent="0.25">
      <c r="A52" s="23"/>
      <c r="B52" s="15"/>
      <c r="C52" s="11"/>
      <c r="D52" s="6"/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4"/>
      <c r="B53" s="17"/>
      <c r="C53" s="8"/>
      <c r="D53" s="18" t="s">
        <v>33</v>
      </c>
      <c r="E53" s="9"/>
      <c r="F53" s="19">
        <f>SUM(F46:F52)</f>
        <v>560</v>
      </c>
      <c r="G53" s="19">
        <f t="shared" ref="G53" si="18">SUM(G46:G52)</f>
        <v>31.65</v>
      </c>
      <c r="H53" s="19">
        <f t="shared" ref="H53" si="19">SUM(H46:H52)</f>
        <v>8.6999999999999993</v>
      </c>
      <c r="I53" s="19">
        <f t="shared" ref="I53" si="20">SUM(I46:I52)</f>
        <v>63.6</v>
      </c>
      <c r="J53" s="19">
        <f t="shared" ref="J53:L53" si="21">SUM(J46:J52)</f>
        <v>3298.4</v>
      </c>
      <c r="K53" s="25"/>
      <c r="L53" s="19">
        <f t="shared" si="21"/>
        <v>71.400000000000006</v>
      </c>
    </row>
    <row r="54" spans="1:12" ht="15" x14ac:dyDescent="0.25">
      <c r="A54" s="26">
        <f>A46</f>
        <v>1</v>
      </c>
      <c r="B54" s="13">
        <f>B46</f>
        <v>3</v>
      </c>
      <c r="C54" s="10" t="s">
        <v>25</v>
      </c>
      <c r="D54" s="7" t="s">
        <v>26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27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28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29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30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7" t="s">
        <v>31</v>
      </c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7" t="s">
        <v>32</v>
      </c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3"/>
      <c r="B61" s="15"/>
      <c r="C61" s="11"/>
      <c r="D61" s="6"/>
      <c r="E61" s="42"/>
      <c r="F61" s="43"/>
      <c r="G61" s="43"/>
      <c r="H61" s="43"/>
      <c r="I61" s="43"/>
      <c r="J61" s="43"/>
      <c r="K61" s="44"/>
      <c r="L61" s="43"/>
    </row>
    <row r="62" spans="1:12" ht="15" x14ac:dyDescent="0.25">
      <c r="A62" s="23"/>
      <c r="B62" s="15"/>
      <c r="C62" s="11"/>
      <c r="D62" s="6"/>
      <c r="E62" s="42"/>
      <c r="F62" s="43"/>
      <c r="G62" s="43"/>
      <c r="H62" s="43"/>
      <c r="I62" s="43"/>
      <c r="J62" s="43"/>
      <c r="K62" s="44"/>
      <c r="L62" s="43"/>
    </row>
    <row r="63" spans="1:12" ht="15" x14ac:dyDescent="0.25">
      <c r="A63" s="24"/>
      <c r="B63" s="17"/>
      <c r="C63" s="8"/>
      <c r="D63" s="18" t="s">
        <v>33</v>
      </c>
      <c r="E63" s="9"/>
      <c r="F63" s="19">
        <f>SUM(F54:F62)</f>
        <v>0</v>
      </c>
      <c r="G63" s="19">
        <f t="shared" ref="G63" si="22">SUM(G54:G62)</f>
        <v>0</v>
      </c>
      <c r="H63" s="19">
        <f t="shared" ref="H63" si="23">SUM(H54:H62)</f>
        <v>0</v>
      </c>
      <c r="I63" s="19">
        <f t="shared" ref="I63" si="24">SUM(I54:I62)</f>
        <v>0</v>
      </c>
      <c r="J63" s="19">
        <f t="shared" ref="J63:L63" si="25">SUM(J54:J62)</f>
        <v>0</v>
      </c>
      <c r="K63" s="25"/>
      <c r="L63" s="19">
        <f t="shared" si="25"/>
        <v>0</v>
      </c>
    </row>
    <row r="64" spans="1:12" ht="15.75" customHeight="1" x14ac:dyDescent="0.2">
      <c r="A64" s="29">
        <f>A46</f>
        <v>1</v>
      </c>
      <c r="B64" s="30">
        <f>B46</f>
        <v>3</v>
      </c>
      <c r="C64" s="51" t="s">
        <v>4</v>
      </c>
      <c r="D64" s="52"/>
      <c r="E64" s="31"/>
      <c r="F64" s="32">
        <f>F53+F63</f>
        <v>560</v>
      </c>
      <c r="G64" s="32">
        <f t="shared" ref="G64" si="26">G53+G63</f>
        <v>31.65</v>
      </c>
      <c r="H64" s="32">
        <f t="shared" ref="H64" si="27">H53+H63</f>
        <v>8.6999999999999993</v>
      </c>
      <c r="I64" s="32">
        <f t="shared" ref="I64" si="28">I53+I63</f>
        <v>63.6</v>
      </c>
      <c r="J64" s="32">
        <f t="shared" ref="J64:L64" si="29">J53+J63</f>
        <v>3298.4</v>
      </c>
      <c r="K64" s="32"/>
      <c r="L64" s="32">
        <f t="shared" si="29"/>
        <v>71.400000000000006</v>
      </c>
    </row>
    <row r="65" spans="1:12" ht="15" x14ac:dyDescent="0.25">
      <c r="A65" s="20">
        <v>1</v>
      </c>
      <c r="B65" s="21">
        <v>4</v>
      </c>
      <c r="C65" s="22" t="s">
        <v>20</v>
      </c>
      <c r="D65" s="5" t="s">
        <v>21</v>
      </c>
      <c r="E65" s="39" t="s">
        <v>68</v>
      </c>
      <c r="F65" s="40">
        <v>200</v>
      </c>
      <c r="G65" s="40">
        <v>8.16</v>
      </c>
      <c r="H65" s="40">
        <v>9.84</v>
      </c>
      <c r="I65" s="40">
        <v>35.6</v>
      </c>
      <c r="J65" s="40">
        <v>264</v>
      </c>
      <c r="K65" s="41" t="s">
        <v>69</v>
      </c>
      <c r="L65" s="40">
        <v>20.92</v>
      </c>
    </row>
    <row r="66" spans="1:12" ht="15" x14ac:dyDescent="0.25">
      <c r="A66" s="23"/>
      <c r="B66" s="15"/>
      <c r="C66" s="11"/>
      <c r="D66" s="6" t="s">
        <v>94</v>
      </c>
      <c r="E66" s="42" t="s">
        <v>44</v>
      </c>
      <c r="F66" s="43">
        <v>30</v>
      </c>
      <c r="G66" s="43">
        <v>1.4</v>
      </c>
      <c r="H66" s="43">
        <v>7</v>
      </c>
      <c r="I66" s="43">
        <v>8.8000000000000007</v>
      </c>
      <c r="J66" s="43">
        <v>0</v>
      </c>
      <c r="K66" s="44" t="s">
        <v>45</v>
      </c>
      <c r="L66" s="43">
        <v>24</v>
      </c>
    </row>
    <row r="67" spans="1:12" ht="15" x14ac:dyDescent="0.25">
      <c r="A67" s="23"/>
      <c r="B67" s="15"/>
      <c r="C67" s="11"/>
      <c r="D67" s="7" t="s">
        <v>22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7" t="s">
        <v>23</v>
      </c>
      <c r="E68" s="42" t="s">
        <v>48</v>
      </c>
      <c r="F68" s="43">
        <v>25</v>
      </c>
      <c r="G68" s="43">
        <v>1.9</v>
      </c>
      <c r="H68" s="43">
        <v>0.2</v>
      </c>
      <c r="I68" s="43">
        <v>12.3</v>
      </c>
      <c r="J68" s="43">
        <v>58.6</v>
      </c>
      <c r="K68" s="44" t="s">
        <v>49</v>
      </c>
      <c r="L68" s="43">
        <v>1.5</v>
      </c>
    </row>
    <row r="69" spans="1:12" ht="15" x14ac:dyDescent="0.25">
      <c r="A69" s="23"/>
      <c r="B69" s="15"/>
      <c r="C69" s="11"/>
      <c r="D69" s="7" t="s">
        <v>24</v>
      </c>
      <c r="E69" s="42" t="s">
        <v>72</v>
      </c>
      <c r="F69" s="43">
        <v>100</v>
      </c>
      <c r="G69" s="43">
        <v>0.8</v>
      </c>
      <c r="H69" s="43">
        <v>0.2</v>
      </c>
      <c r="I69" s="43">
        <v>7.5</v>
      </c>
      <c r="J69" s="43">
        <v>28</v>
      </c>
      <c r="K69" s="44" t="s">
        <v>49</v>
      </c>
      <c r="L69" s="43">
        <v>25</v>
      </c>
    </row>
    <row r="70" spans="1:12" ht="15" x14ac:dyDescent="0.25">
      <c r="A70" s="23"/>
      <c r="B70" s="15"/>
      <c r="C70" s="11"/>
      <c r="D70" s="6" t="s">
        <v>94</v>
      </c>
      <c r="E70" s="42" t="s">
        <v>52</v>
      </c>
      <c r="F70" s="43">
        <v>10</v>
      </c>
      <c r="G70" s="43">
        <v>0</v>
      </c>
      <c r="H70" s="43">
        <v>8.1999999999999993</v>
      </c>
      <c r="I70" s="43">
        <v>0.1</v>
      </c>
      <c r="J70" s="43">
        <v>75</v>
      </c>
      <c r="K70" s="44" t="s">
        <v>53</v>
      </c>
      <c r="L70" s="43">
        <v>8.5</v>
      </c>
    </row>
    <row r="71" spans="1:12" ht="15" x14ac:dyDescent="0.25">
      <c r="A71" s="23"/>
      <c r="B71" s="15"/>
      <c r="C71" s="11"/>
      <c r="D71" s="6" t="s">
        <v>23</v>
      </c>
      <c r="E71" s="42" t="s">
        <v>51</v>
      </c>
      <c r="F71" s="43">
        <v>25</v>
      </c>
      <c r="G71" s="43">
        <v>1.65</v>
      </c>
      <c r="H71" s="43">
        <v>0.3</v>
      </c>
      <c r="I71" s="43">
        <v>9.9</v>
      </c>
      <c r="J71" s="43">
        <v>48.9</v>
      </c>
      <c r="K71" s="44" t="s">
        <v>49</v>
      </c>
      <c r="L71" s="43">
        <v>1.55</v>
      </c>
    </row>
    <row r="72" spans="1:12" ht="15" x14ac:dyDescent="0.25">
      <c r="A72" s="23"/>
      <c r="B72" s="15"/>
      <c r="C72" s="11"/>
      <c r="D72" s="6" t="s">
        <v>95</v>
      </c>
      <c r="E72" s="42" t="s">
        <v>70</v>
      </c>
      <c r="F72" s="43">
        <v>200</v>
      </c>
      <c r="G72" s="43">
        <v>0.2</v>
      </c>
      <c r="H72" s="43">
        <v>0</v>
      </c>
      <c r="I72" s="43">
        <v>14</v>
      </c>
      <c r="J72" s="43">
        <v>28</v>
      </c>
      <c r="K72" s="44" t="s">
        <v>71</v>
      </c>
      <c r="L72" s="43">
        <v>4.0599999999999996</v>
      </c>
    </row>
    <row r="73" spans="1:12" ht="15" x14ac:dyDescent="0.25">
      <c r="A73" s="24"/>
      <c r="B73" s="17"/>
      <c r="C73" s="8"/>
      <c r="D73" s="18" t="s">
        <v>33</v>
      </c>
      <c r="E73" s="9"/>
      <c r="F73" s="19">
        <f>SUM(F65:F72)</f>
        <v>590</v>
      </c>
      <c r="G73" s="19">
        <f t="shared" ref="G73" si="30">SUM(G65:G72)</f>
        <v>14.110000000000001</v>
      </c>
      <c r="H73" s="19">
        <f t="shared" ref="H73" si="31">SUM(H65:H72)</f>
        <v>25.74</v>
      </c>
      <c r="I73" s="19">
        <f t="shared" ref="I73" si="32">SUM(I65:I72)</f>
        <v>88.2</v>
      </c>
      <c r="J73" s="19">
        <f t="shared" ref="J73:L73" si="33">SUM(J65:J72)</f>
        <v>502.5</v>
      </c>
      <c r="K73" s="25"/>
      <c r="L73" s="19">
        <f t="shared" si="33"/>
        <v>85.53</v>
      </c>
    </row>
    <row r="74" spans="1:12" ht="15" x14ac:dyDescent="0.25">
      <c r="A74" s="26">
        <f>A65</f>
        <v>1</v>
      </c>
      <c r="B74" s="13">
        <f>B65</f>
        <v>4</v>
      </c>
      <c r="C74" s="10" t="s">
        <v>25</v>
      </c>
      <c r="D74" s="7" t="s">
        <v>26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27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28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29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7" t="s">
        <v>30</v>
      </c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7" t="s">
        <v>31</v>
      </c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3"/>
      <c r="B80" s="15"/>
      <c r="C80" s="11"/>
      <c r="D80" s="7" t="s">
        <v>32</v>
      </c>
      <c r="E80" s="42"/>
      <c r="F80" s="43"/>
      <c r="G80" s="43"/>
      <c r="H80" s="43"/>
      <c r="I80" s="43"/>
      <c r="J80" s="43"/>
      <c r="K80" s="44"/>
      <c r="L80" s="43"/>
    </row>
    <row r="81" spans="1:12" ht="15" x14ac:dyDescent="0.25">
      <c r="A81" s="23"/>
      <c r="B81" s="15"/>
      <c r="C81" s="11"/>
      <c r="D81" s="6"/>
      <c r="E81" s="42"/>
      <c r="F81" s="43"/>
      <c r="G81" s="43"/>
      <c r="H81" s="43"/>
      <c r="I81" s="43"/>
      <c r="J81" s="43"/>
      <c r="K81" s="44"/>
      <c r="L81" s="43"/>
    </row>
    <row r="82" spans="1:12" ht="15" x14ac:dyDescent="0.25">
      <c r="A82" s="23"/>
      <c r="B82" s="15"/>
      <c r="C82" s="11"/>
      <c r="D82" s="6"/>
      <c r="E82" s="42"/>
      <c r="F82" s="43"/>
      <c r="G82" s="43"/>
      <c r="H82" s="43"/>
      <c r="I82" s="43"/>
      <c r="J82" s="43"/>
      <c r="K82" s="44"/>
      <c r="L82" s="43"/>
    </row>
    <row r="83" spans="1:12" ht="15" x14ac:dyDescent="0.25">
      <c r="A83" s="24"/>
      <c r="B83" s="17"/>
      <c r="C83" s="8"/>
      <c r="D83" s="18" t="s">
        <v>33</v>
      </c>
      <c r="E83" s="9"/>
      <c r="F83" s="19">
        <f>SUM(F74:F82)</f>
        <v>0</v>
      </c>
      <c r="G83" s="19">
        <f t="shared" ref="G83" si="34">SUM(G74:G82)</f>
        <v>0</v>
      </c>
      <c r="H83" s="19">
        <f t="shared" ref="H83" si="35">SUM(H74:H82)</f>
        <v>0</v>
      </c>
      <c r="I83" s="19">
        <f t="shared" ref="I83" si="36">SUM(I74:I82)</f>
        <v>0</v>
      </c>
      <c r="J83" s="19">
        <f t="shared" ref="J83:L83" si="37">SUM(J74:J82)</f>
        <v>0</v>
      </c>
      <c r="K83" s="25"/>
      <c r="L83" s="19">
        <f t="shared" si="37"/>
        <v>0</v>
      </c>
    </row>
    <row r="84" spans="1:12" ht="15.75" customHeight="1" thickBot="1" x14ac:dyDescent="0.25">
      <c r="A84" s="29">
        <f>A65</f>
        <v>1</v>
      </c>
      <c r="B84" s="30">
        <f>B65</f>
        <v>4</v>
      </c>
      <c r="C84" s="51" t="s">
        <v>4</v>
      </c>
      <c r="D84" s="52"/>
      <c r="E84" s="31"/>
      <c r="F84" s="32">
        <f>F73+F83</f>
        <v>590</v>
      </c>
      <c r="G84" s="32">
        <f t="shared" ref="G84" si="38">G73+G83</f>
        <v>14.110000000000001</v>
      </c>
      <c r="H84" s="32">
        <f t="shared" ref="H84" si="39">H73+H83</f>
        <v>25.74</v>
      </c>
      <c r="I84" s="32">
        <f t="shared" ref="I84" si="40">I73+I83</f>
        <v>88.2</v>
      </c>
      <c r="J84" s="32">
        <f t="shared" ref="J84:L84" si="41">J73+J83</f>
        <v>502.5</v>
      </c>
      <c r="K84" s="32"/>
      <c r="L84" s="32">
        <f t="shared" si="41"/>
        <v>85.53</v>
      </c>
    </row>
    <row r="85" spans="1:12" ht="15" x14ac:dyDescent="0.25">
      <c r="A85" s="20">
        <v>1</v>
      </c>
      <c r="B85" s="21">
        <v>5</v>
      </c>
      <c r="C85" s="22" t="s">
        <v>20</v>
      </c>
      <c r="D85" s="5" t="s">
        <v>21</v>
      </c>
      <c r="E85" s="39" t="s">
        <v>75</v>
      </c>
      <c r="F85" s="40">
        <v>80</v>
      </c>
      <c r="G85" s="40">
        <v>3.1</v>
      </c>
      <c r="H85" s="40">
        <v>5.3</v>
      </c>
      <c r="I85" s="40">
        <v>19.8</v>
      </c>
      <c r="J85" s="40">
        <v>50.84</v>
      </c>
      <c r="K85" s="41" t="s">
        <v>76</v>
      </c>
      <c r="L85" s="40">
        <v>28.34</v>
      </c>
    </row>
    <row r="86" spans="1:12" ht="15" x14ac:dyDescent="0.25">
      <c r="A86" s="23"/>
      <c r="B86" s="15"/>
      <c r="C86" s="11"/>
      <c r="D86" s="6" t="s">
        <v>29</v>
      </c>
      <c r="E86" s="42" t="s">
        <v>73</v>
      </c>
      <c r="F86" s="43">
        <v>150</v>
      </c>
      <c r="G86" s="43">
        <v>3.1</v>
      </c>
      <c r="H86" s="43">
        <v>5.3</v>
      </c>
      <c r="I86" s="43">
        <v>19.8</v>
      </c>
      <c r="J86" s="43">
        <v>139.4</v>
      </c>
      <c r="K86" s="44" t="s">
        <v>74</v>
      </c>
      <c r="L86" s="43">
        <v>10.050000000000001</v>
      </c>
    </row>
    <row r="87" spans="1:12" ht="15" x14ac:dyDescent="0.25">
      <c r="A87" s="23"/>
      <c r="B87" s="15"/>
      <c r="C87" s="11"/>
      <c r="D87" s="7" t="s">
        <v>22</v>
      </c>
      <c r="E87" s="42" t="s">
        <v>46</v>
      </c>
      <c r="F87" s="43">
        <v>200</v>
      </c>
      <c r="G87" s="43">
        <v>0.2</v>
      </c>
      <c r="H87" s="43">
        <v>0.5</v>
      </c>
      <c r="I87" s="43">
        <v>15.01</v>
      </c>
      <c r="J87" s="43">
        <v>56.85</v>
      </c>
      <c r="K87" s="44" t="s">
        <v>47</v>
      </c>
      <c r="L87" s="43">
        <v>1.2</v>
      </c>
    </row>
    <row r="88" spans="1:12" ht="15" x14ac:dyDescent="0.25">
      <c r="A88" s="23"/>
      <c r="B88" s="15"/>
      <c r="C88" s="11"/>
      <c r="D88" s="7" t="s">
        <v>23</v>
      </c>
      <c r="E88" s="42" t="s">
        <v>48</v>
      </c>
      <c r="F88" s="43">
        <v>25</v>
      </c>
      <c r="G88" s="43">
        <v>1.9</v>
      </c>
      <c r="H88" s="43">
        <v>0.2</v>
      </c>
      <c r="I88" s="43">
        <v>12.3</v>
      </c>
      <c r="J88" s="43">
        <v>58.6</v>
      </c>
      <c r="K88" s="44" t="s">
        <v>49</v>
      </c>
      <c r="L88" s="43">
        <v>1.5</v>
      </c>
    </row>
    <row r="89" spans="1:12" ht="15" x14ac:dyDescent="0.25">
      <c r="A89" s="23"/>
      <c r="B89" s="15"/>
      <c r="C89" s="11"/>
      <c r="D89" s="7" t="s">
        <v>24</v>
      </c>
      <c r="E89" s="42"/>
      <c r="F89" s="43"/>
      <c r="G89" s="43"/>
      <c r="H89" s="43"/>
      <c r="I89" s="43"/>
      <c r="J89" s="43"/>
      <c r="K89" s="44"/>
      <c r="L89" s="43"/>
    </row>
    <row r="90" spans="1:12" ht="15" x14ac:dyDescent="0.25">
      <c r="A90" s="23"/>
      <c r="B90" s="15"/>
      <c r="C90" s="11"/>
      <c r="D90" s="6" t="s">
        <v>26</v>
      </c>
      <c r="E90" s="42" t="s">
        <v>64</v>
      </c>
      <c r="F90" s="43">
        <v>60</v>
      </c>
      <c r="G90" s="43">
        <v>0.5</v>
      </c>
      <c r="H90" s="43">
        <v>0.1</v>
      </c>
      <c r="I90" s="43">
        <v>1.5</v>
      </c>
      <c r="J90" s="43">
        <v>9</v>
      </c>
      <c r="K90" s="44" t="s">
        <v>65</v>
      </c>
      <c r="L90" s="43">
        <v>15</v>
      </c>
    </row>
    <row r="91" spans="1:12" ht="15" x14ac:dyDescent="0.25">
      <c r="A91" s="23"/>
      <c r="B91" s="15"/>
      <c r="C91" s="11"/>
      <c r="D91" s="6" t="s">
        <v>23</v>
      </c>
      <c r="E91" s="42" t="s">
        <v>51</v>
      </c>
      <c r="F91" s="43">
        <v>25</v>
      </c>
      <c r="G91" s="43">
        <v>1.65</v>
      </c>
      <c r="H91" s="43">
        <v>0.3</v>
      </c>
      <c r="I91" s="43">
        <v>9.9</v>
      </c>
      <c r="J91" s="43">
        <v>48.9</v>
      </c>
      <c r="K91" s="44" t="s">
        <v>49</v>
      </c>
      <c r="L91" s="43">
        <v>1.55</v>
      </c>
    </row>
    <row r="92" spans="1:12" ht="15" x14ac:dyDescent="0.25">
      <c r="A92" s="24"/>
      <c r="B92" s="17"/>
      <c r="C92" s="8"/>
      <c r="D92" s="18" t="s">
        <v>33</v>
      </c>
      <c r="E92" s="9"/>
      <c r="F92" s="19">
        <f>SUM(F85:F91)</f>
        <v>540</v>
      </c>
      <c r="G92" s="19">
        <f t="shared" ref="G92" si="42">SUM(G85:G91)</f>
        <v>10.450000000000001</v>
      </c>
      <c r="H92" s="19">
        <f t="shared" ref="H92" si="43">SUM(H85:H91)</f>
        <v>11.7</v>
      </c>
      <c r="I92" s="19">
        <f t="shared" ref="I92" si="44">SUM(I85:I91)</f>
        <v>78.31</v>
      </c>
      <c r="J92" s="19">
        <f t="shared" ref="J92:L92" si="45">SUM(J85:J91)</f>
        <v>363.59</v>
      </c>
      <c r="K92" s="25"/>
      <c r="L92" s="19">
        <f t="shared" si="45"/>
        <v>57.64</v>
      </c>
    </row>
    <row r="93" spans="1:12" ht="15" x14ac:dyDescent="0.25">
      <c r="A93" s="26">
        <f>A85</f>
        <v>1</v>
      </c>
      <c r="B93" s="13">
        <f>B85</f>
        <v>5</v>
      </c>
      <c r="C93" s="10" t="s">
        <v>25</v>
      </c>
      <c r="D93" s="7" t="s">
        <v>26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27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28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29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7" t="s">
        <v>30</v>
      </c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7" t="s">
        <v>31</v>
      </c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3"/>
      <c r="B99" s="15"/>
      <c r="C99" s="11"/>
      <c r="D99" s="7" t="s">
        <v>32</v>
      </c>
      <c r="E99" s="42"/>
      <c r="F99" s="43"/>
      <c r="G99" s="43"/>
      <c r="H99" s="43"/>
      <c r="I99" s="43"/>
      <c r="J99" s="43"/>
      <c r="K99" s="44"/>
      <c r="L99" s="43"/>
    </row>
    <row r="100" spans="1:12" ht="15" x14ac:dyDescent="0.25">
      <c r="A100" s="23"/>
      <c r="B100" s="15"/>
      <c r="C100" s="11"/>
      <c r="D100" s="6"/>
      <c r="E100" s="42"/>
      <c r="F100" s="43"/>
      <c r="G100" s="43"/>
      <c r="H100" s="43"/>
      <c r="I100" s="43"/>
      <c r="J100" s="43"/>
      <c r="K100" s="44"/>
      <c r="L100" s="43"/>
    </row>
    <row r="101" spans="1:12" ht="15" x14ac:dyDescent="0.25">
      <c r="A101" s="23"/>
      <c r="B101" s="15"/>
      <c r="C101" s="11"/>
      <c r="D101" s="6"/>
      <c r="E101" s="42"/>
      <c r="F101" s="43"/>
      <c r="G101" s="43"/>
      <c r="H101" s="43"/>
      <c r="I101" s="43"/>
      <c r="J101" s="43"/>
      <c r="K101" s="44"/>
      <c r="L101" s="43"/>
    </row>
    <row r="102" spans="1:12" ht="15" x14ac:dyDescent="0.25">
      <c r="A102" s="24"/>
      <c r="B102" s="17"/>
      <c r="C102" s="8"/>
      <c r="D102" s="18" t="s">
        <v>33</v>
      </c>
      <c r="E102" s="9"/>
      <c r="F102" s="19">
        <f>SUM(F93:F101)</f>
        <v>0</v>
      </c>
      <c r="G102" s="19">
        <f t="shared" ref="G102" si="46">SUM(G93:G101)</f>
        <v>0</v>
      </c>
      <c r="H102" s="19">
        <f t="shared" ref="H102" si="47">SUM(H93:H101)</f>
        <v>0</v>
      </c>
      <c r="I102" s="19">
        <f t="shared" ref="I102" si="48">SUM(I93:I101)</f>
        <v>0</v>
      </c>
      <c r="J102" s="19">
        <f t="shared" ref="J102:L102" si="49">SUM(J93:J101)</f>
        <v>0</v>
      </c>
      <c r="K102" s="25"/>
      <c r="L102" s="19">
        <f t="shared" si="49"/>
        <v>0</v>
      </c>
    </row>
    <row r="103" spans="1:12" ht="15.75" customHeight="1" x14ac:dyDescent="0.2">
      <c r="A103" s="29">
        <f>A85</f>
        <v>1</v>
      </c>
      <c r="B103" s="30">
        <f>B85</f>
        <v>5</v>
      </c>
      <c r="C103" s="51" t="s">
        <v>4</v>
      </c>
      <c r="D103" s="52"/>
      <c r="E103" s="31"/>
      <c r="F103" s="32">
        <f>F92+F102</f>
        <v>540</v>
      </c>
      <c r="G103" s="32">
        <f t="shared" ref="G103" si="50">G92+G102</f>
        <v>10.450000000000001</v>
      </c>
      <c r="H103" s="32">
        <f t="shared" ref="H103" si="51">H92+H102</f>
        <v>11.7</v>
      </c>
      <c r="I103" s="32">
        <f t="shared" ref="I103" si="52">I92+I102</f>
        <v>78.31</v>
      </c>
      <c r="J103" s="32">
        <f t="shared" ref="J103:L103" si="53">J92+J102</f>
        <v>363.59</v>
      </c>
      <c r="K103" s="32"/>
      <c r="L103" s="32">
        <f t="shared" si="53"/>
        <v>57.64</v>
      </c>
    </row>
    <row r="104" spans="1:12" ht="15" x14ac:dyDescent="0.25">
      <c r="A104" s="20">
        <v>2</v>
      </c>
      <c r="B104" s="21">
        <v>1</v>
      </c>
      <c r="C104" s="22" t="s">
        <v>20</v>
      </c>
      <c r="D104" s="5" t="s">
        <v>21</v>
      </c>
      <c r="E104" s="39" t="s">
        <v>77</v>
      </c>
      <c r="F104" s="40">
        <v>200</v>
      </c>
      <c r="G104" s="40">
        <v>8.1999999999999993</v>
      </c>
      <c r="H104" s="40">
        <v>7.3</v>
      </c>
      <c r="I104" s="40">
        <v>5</v>
      </c>
      <c r="J104" s="40"/>
      <c r="K104" s="41" t="s">
        <v>78</v>
      </c>
      <c r="L104" s="40">
        <v>20.49</v>
      </c>
    </row>
    <row r="105" spans="1:12" ht="15" x14ac:dyDescent="0.25">
      <c r="A105" s="23"/>
      <c r="B105" s="15"/>
      <c r="C105" s="11"/>
      <c r="D105" s="6" t="s">
        <v>94</v>
      </c>
      <c r="E105" s="42" t="s">
        <v>44</v>
      </c>
      <c r="F105" s="43">
        <v>15</v>
      </c>
      <c r="G105" s="43">
        <v>0.7</v>
      </c>
      <c r="H105" s="43">
        <v>3.5</v>
      </c>
      <c r="I105" s="43">
        <v>4.4000000000000004</v>
      </c>
      <c r="J105" s="43">
        <v>0</v>
      </c>
      <c r="K105" s="44" t="s">
        <v>45</v>
      </c>
      <c r="L105" s="43">
        <v>12</v>
      </c>
    </row>
    <row r="106" spans="1:12" ht="15" x14ac:dyDescent="0.25">
      <c r="A106" s="23"/>
      <c r="B106" s="15"/>
      <c r="C106" s="11"/>
      <c r="D106" s="7" t="s">
        <v>22</v>
      </c>
      <c r="E106" s="42" t="s">
        <v>79</v>
      </c>
      <c r="F106" s="43">
        <v>200</v>
      </c>
      <c r="G106" s="43">
        <v>3.77</v>
      </c>
      <c r="H106" s="43">
        <v>3.93</v>
      </c>
      <c r="I106" s="43">
        <v>25.95</v>
      </c>
      <c r="J106" s="43">
        <v>118.69</v>
      </c>
      <c r="K106" s="44" t="s">
        <v>80</v>
      </c>
      <c r="L106" s="43">
        <v>13.25</v>
      </c>
    </row>
    <row r="107" spans="1:12" ht="15" x14ac:dyDescent="0.25">
      <c r="A107" s="23"/>
      <c r="B107" s="15"/>
      <c r="C107" s="11"/>
      <c r="D107" s="7" t="s">
        <v>23</v>
      </c>
      <c r="E107" s="42" t="s">
        <v>48</v>
      </c>
      <c r="F107" s="43">
        <v>25</v>
      </c>
      <c r="G107" s="43">
        <v>1.9</v>
      </c>
      <c r="H107" s="43">
        <v>0.2</v>
      </c>
      <c r="I107" s="43">
        <v>12.3</v>
      </c>
      <c r="J107" s="43">
        <v>58.6</v>
      </c>
      <c r="K107" s="44" t="s">
        <v>49</v>
      </c>
      <c r="L107" s="43">
        <v>1.5</v>
      </c>
    </row>
    <row r="108" spans="1:12" ht="15" x14ac:dyDescent="0.25">
      <c r="A108" s="23"/>
      <c r="B108" s="15"/>
      <c r="C108" s="11"/>
      <c r="D108" s="7" t="s">
        <v>24</v>
      </c>
      <c r="E108" s="42" t="s">
        <v>50</v>
      </c>
      <c r="F108" s="43">
        <v>100</v>
      </c>
      <c r="G108" s="43">
        <v>1.6</v>
      </c>
      <c r="H108" s="43">
        <v>1.4</v>
      </c>
      <c r="I108" s="43">
        <v>8.6</v>
      </c>
      <c r="J108" s="43">
        <v>8.6</v>
      </c>
      <c r="K108" s="44" t="s">
        <v>49</v>
      </c>
      <c r="L108" s="43">
        <v>13</v>
      </c>
    </row>
    <row r="109" spans="1:12" ht="15" x14ac:dyDescent="0.25">
      <c r="A109" s="23"/>
      <c r="B109" s="15"/>
      <c r="C109" s="11"/>
      <c r="D109" s="6" t="s">
        <v>94</v>
      </c>
      <c r="E109" s="42" t="s">
        <v>52</v>
      </c>
      <c r="F109" s="43">
        <v>10</v>
      </c>
      <c r="G109" s="43">
        <v>0</v>
      </c>
      <c r="H109" s="43">
        <v>8.1999999999999993</v>
      </c>
      <c r="I109" s="43">
        <v>0.1</v>
      </c>
      <c r="J109" s="43">
        <v>75</v>
      </c>
      <c r="K109" s="44" t="s">
        <v>53</v>
      </c>
      <c r="L109" s="43">
        <v>8.5</v>
      </c>
    </row>
    <row r="110" spans="1:12" ht="15" x14ac:dyDescent="0.25">
      <c r="A110" s="23"/>
      <c r="B110" s="15"/>
      <c r="C110" s="11"/>
      <c r="D110" s="6" t="s">
        <v>23</v>
      </c>
      <c r="E110" s="42" t="s">
        <v>51</v>
      </c>
      <c r="F110" s="43">
        <v>25</v>
      </c>
      <c r="G110" s="43">
        <v>1.65</v>
      </c>
      <c r="H110" s="43">
        <v>0.3</v>
      </c>
      <c r="I110" s="43">
        <v>9.9</v>
      </c>
      <c r="J110" s="43">
        <v>48.9</v>
      </c>
      <c r="K110" s="44" t="s">
        <v>49</v>
      </c>
      <c r="L110" s="43">
        <v>1.55</v>
      </c>
    </row>
    <row r="111" spans="1:12" ht="15" x14ac:dyDescent="0.25">
      <c r="A111" s="24"/>
      <c r="B111" s="17"/>
      <c r="C111" s="8"/>
      <c r="D111" s="18" t="s">
        <v>33</v>
      </c>
      <c r="E111" s="9"/>
      <c r="F111" s="19">
        <f>SUM(F104:F110)</f>
        <v>575</v>
      </c>
      <c r="G111" s="19">
        <f t="shared" ref="G111:J111" si="54">SUM(G104:G110)</f>
        <v>17.819999999999997</v>
      </c>
      <c r="H111" s="19">
        <f t="shared" si="54"/>
        <v>24.83</v>
      </c>
      <c r="I111" s="19">
        <f t="shared" si="54"/>
        <v>66.250000000000014</v>
      </c>
      <c r="J111" s="19">
        <f t="shared" si="54"/>
        <v>309.78999999999996</v>
      </c>
      <c r="K111" s="25"/>
      <c r="L111" s="19">
        <f t="shared" ref="L111" si="55">SUM(L104:L110)</f>
        <v>70.289999999999992</v>
      </c>
    </row>
    <row r="112" spans="1:12" ht="15" x14ac:dyDescent="0.25">
      <c r="A112" s="26">
        <f>A104</f>
        <v>2</v>
      </c>
      <c r="B112" s="13">
        <f>B104</f>
        <v>1</v>
      </c>
      <c r="C112" s="10" t="s">
        <v>25</v>
      </c>
      <c r="D112" s="7" t="s">
        <v>26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27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28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29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7" t="s">
        <v>30</v>
      </c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7" t="s">
        <v>31</v>
      </c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3"/>
      <c r="B118" s="15"/>
      <c r="C118" s="11"/>
      <c r="D118" s="7" t="s">
        <v>32</v>
      </c>
      <c r="E118" s="42"/>
      <c r="F118" s="43"/>
      <c r="G118" s="43"/>
      <c r="H118" s="43"/>
      <c r="I118" s="43"/>
      <c r="J118" s="43"/>
      <c r="K118" s="44"/>
      <c r="L118" s="43"/>
    </row>
    <row r="119" spans="1:12" ht="15" x14ac:dyDescent="0.25">
      <c r="A119" s="23"/>
      <c r="B119" s="15"/>
      <c r="C119" s="11"/>
      <c r="D119" s="6"/>
      <c r="E119" s="42"/>
      <c r="F119" s="43"/>
      <c r="G119" s="43"/>
      <c r="H119" s="43"/>
      <c r="I119" s="43"/>
      <c r="J119" s="43"/>
      <c r="K119" s="44"/>
      <c r="L119" s="43"/>
    </row>
    <row r="120" spans="1:12" ht="15" x14ac:dyDescent="0.25">
      <c r="A120" s="23"/>
      <c r="B120" s="15"/>
      <c r="C120" s="11"/>
      <c r="D120" s="6"/>
      <c r="E120" s="42"/>
      <c r="F120" s="43"/>
      <c r="G120" s="43"/>
      <c r="H120" s="43"/>
      <c r="I120" s="43"/>
      <c r="J120" s="43"/>
      <c r="K120" s="44"/>
      <c r="L120" s="43"/>
    </row>
    <row r="121" spans="1:12" ht="15" x14ac:dyDescent="0.25">
      <c r="A121" s="24"/>
      <c r="B121" s="17"/>
      <c r="C121" s="8"/>
      <c r="D121" s="18" t="s">
        <v>33</v>
      </c>
      <c r="E121" s="9"/>
      <c r="F121" s="19">
        <f>SUM(F112:F120)</f>
        <v>0</v>
      </c>
      <c r="G121" s="19">
        <f t="shared" ref="G121:J121" si="56">SUM(G112:G120)</f>
        <v>0</v>
      </c>
      <c r="H121" s="19">
        <f t="shared" si="56"/>
        <v>0</v>
      </c>
      <c r="I121" s="19">
        <f t="shared" si="56"/>
        <v>0</v>
      </c>
      <c r="J121" s="19">
        <f t="shared" si="56"/>
        <v>0</v>
      </c>
      <c r="K121" s="25"/>
      <c r="L121" s="19">
        <f t="shared" ref="L121" si="57">SUM(L112:L120)</f>
        <v>0</v>
      </c>
    </row>
    <row r="122" spans="1:12" ht="15" x14ac:dyDescent="0.2">
      <c r="A122" s="29">
        <f>A104</f>
        <v>2</v>
      </c>
      <c r="B122" s="30">
        <f>B104</f>
        <v>1</v>
      </c>
      <c r="C122" s="51" t="s">
        <v>4</v>
      </c>
      <c r="D122" s="52"/>
      <c r="E122" s="31"/>
      <c r="F122" s="32">
        <f>F111+F121</f>
        <v>575</v>
      </c>
      <c r="G122" s="32">
        <f t="shared" ref="G122" si="58">G111+G121</f>
        <v>17.819999999999997</v>
      </c>
      <c r="H122" s="32">
        <f t="shared" ref="H122" si="59">H111+H121</f>
        <v>24.83</v>
      </c>
      <c r="I122" s="32">
        <f t="shared" ref="I122" si="60">I111+I121</f>
        <v>66.250000000000014</v>
      </c>
      <c r="J122" s="32">
        <f t="shared" ref="J122:L122" si="61">J111+J121</f>
        <v>309.78999999999996</v>
      </c>
      <c r="K122" s="32"/>
      <c r="L122" s="32">
        <f t="shared" si="61"/>
        <v>70.289999999999992</v>
      </c>
    </row>
    <row r="123" spans="1:12" ht="15" x14ac:dyDescent="0.25">
      <c r="A123" s="14">
        <v>2</v>
      </c>
      <c r="B123" s="15">
        <v>2</v>
      </c>
      <c r="C123" s="22" t="s">
        <v>20</v>
      </c>
      <c r="D123" s="5" t="s">
        <v>21</v>
      </c>
      <c r="E123" s="39" t="s">
        <v>81</v>
      </c>
      <c r="F123" s="40">
        <v>250</v>
      </c>
      <c r="G123" s="40">
        <v>8.16</v>
      </c>
      <c r="H123" s="40">
        <v>9.84</v>
      </c>
      <c r="I123" s="40">
        <v>35.6</v>
      </c>
      <c r="J123" s="40">
        <v>264</v>
      </c>
      <c r="K123" s="41" t="s">
        <v>82</v>
      </c>
      <c r="L123" s="40">
        <v>72.27</v>
      </c>
    </row>
    <row r="124" spans="1:12" ht="15" x14ac:dyDescent="0.25">
      <c r="A124" s="14"/>
      <c r="B124" s="15"/>
      <c r="C124" s="11"/>
      <c r="D124" s="6" t="s">
        <v>26</v>
      </c>
      <c r="E124" s="42" t="s">
        <v>60</v>
      </c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7" t="s">
        <v>22</v>
      </c>
      <c r="E125" s="42" t="s">
        <v>83</v>
      </c>
      <c r="F125" s="43">
        <v>200</v>
      </c>
      <c r="G125" s="43">
        <v>1.6</v>
      </c>
      <c r="H125" s="43">
        <v>1.4</v>
      </c>
      <c r="I125" s="43">
        <v>8.6</v>
      </c>
      <c r="J125" s="43">
        <v>54</v>
      </c>
      <c r="K125" s="44" t="s">
        <v>47</v>
      </c>
      <c r="L125" s="43">
        <v>5.7</v>
      </c>
    </row>
    <row r="126" spans="1:12" ht="15" x14ac:dyDescent="0.25">
      <c r="A126" s="14"/>
      <c r="B126" s="15"/>
      <c r="C126" s="11"/>
      <c r="D126" s="7" t="s">
        <v>23</v>
      </c>
      <c r="E126" s="42" t="s">
        <v>48</v>
      </c>
      <c r="F126" s="43">
        <v>25</v>
      </c>
      <c r="G126" s="43">
        <v>1.9</v>
      </c>
      <c r="H126" s="43">
        <v>0.2</v>
      </c>
      <c r="I126" s="43">
        <v>12.3</v>
      </c>
      <c r="J126" s="43">
        <v>58.6</v>
      </c>
      <c r="K126" s="44" t="s">
        <v>49</v>
      </c>
      <c r="L126" s="43">
        <v>1.5</v>
      </c>
    </row>
    <row r="127" spans="1:12" ht="15" x14ac:dyDescent="0.25">
      <c r="A127" s="14"/>
      <c r="B127" s="15"/>
      <c r="C127" s="11"/>
      <c r="D127" s="7" t="s">
        <v>24</v>
      </c>
      <c r="E127" s="42"/>
      <c r="F127" s="43"/>
      <c r="G127" s="43"/>
      <c r="H127" s="43"/>
      <c r="I127" s="43"/>
      <c r="J127" s="43"/>
      <c r="K127" s="44"/>
      <c r="L127" s="43">
        <v>13</v>
      </c>
    </row>
    <row r="128" spans="1:12" ht="15" x14ac:dyDescent="0.25">
      <c r="A128" s="14"/>
      <c r="B128" s="15"/>
      <c r="C128" s="11"/>
      <c r="D128" s="6" t="s">
        <v>23</v>
      </c>
      <c r="E128" s="42" t="s">
        <v>51</v>
      </c>
      <c r="F128" s="43">
        <v>25</v>
      </c>
      <c r="G128" s="43">
        <v>1.65</v>
      </c>
      <c r="H128" s="43">
        <v>0.3</v>
      </c>
      <c r="I128" s="43">
        <v>9.9</v>
      </c>
      <c r="J128" s="43">
        <v>48.9</v>
      </c>
      <c r="K128" s="44" t="s">
        <v>49</v>
      </c>
      <c r="L128" s="43">
        <v>1.55</v>
      </c>
    </row>
    <row r="129" spans="1:12" ht="15" x14ac:dyDescent="0.25">
      <c r="A129" s="14"/>
      <c r="B129" s="15"/>
      <c r="C129" s="11"/>
      <c r="D129" s="6"/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6"/>
      <c r="B130" s="17"/>
      <c r="C130" s="8"/>
      <c r="D130" s="18" t="s">
        <v>33</v>
      </c>
      <c r="E130" s="9"/>
      <c r="F130" s="19">
        <f>SUM(F123:F129)</f>
        <v>500</v>
      </c>
      <c r="G130" s="19">
        <f>SUM(G123:G129)</f>
        <v>13.31</v>
      </c>
      <c r="H130" s="19">
        <f>SUM(H123:H129)</f>
        <v>11.74</v>
      </c>
      <c r="I130" s="19">
        <f>SUM(I123:I129)</f>
        <v>66.400000000000006</v>
      </c>
      <c r="J130" s="19">
        <f>SUM(J123:J129)</f>
        <v>425.5</v>
      </c>
      <c r="K130" s="25"/>
      <c r="L130" s="19">
        <f>SUM(L123:L129)</f>
        <v>94.02</v>
      </c>
    </row>
    <row r="131" spans="1:12" ht="15" x14ac:dyDescent="0.25">
      <c r="A131" s="13">
        <f>A123</f>
        <v>2</v>
      </c>
      <c r="B131" s="13">
        <f>B123</f>
        <v>2</v>
      </c>
      <c r="C131" s="10" t="s">
        <v>25</v>
      </c>
      <c r="D131" s="7" t="s">
        <v>26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27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28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29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7" t="s">
        <v>30</v>
      </c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7" t="s">
        <v>31</v>
      </c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4"/>
      <c r="B137" s="15"/>
      <c r="C137" s="11"/>
      <c r="D137" s="7" t="s">
        <v>32</v>
      </c>
      <c r="E137" s="42"/>
      <c r="F137" s="43"/>
      <c r="G137" s="43"/>
      <c r="H137" s="43"/>
      <c r="I137" s="43"/>
      <c r="J137" s="43"/>
      <c r="K137" s="44"/>
      <c r="L137" s="43"/>
    </row>
    <row r="138" spans="1:12" ht="15" x14ac:dyDescent="0.25">
      <c r="A138" s="14"/>
      <c r="B138" s="15"/>
      <c r="C138" s="11"/>
      <c r="D138" s="6"/>
      <c r="E138" s="42"/>
      <c r="F138" s="43"/>
      <c r="G138" s="43"/>
      <c r="H138" s="43"/>
      <c r="I138" s="43"/>
      <c r="J138" s="43"/>
      <c r="K138" s="44"/>
      <c r="L138" s="43"/>
    </row>
    <row r="139" spans="1:12" ht="15" x14ac:dyDescent="0.25">
      <c r="A139" s="14"/>
      <c r="B139" s="15"/>
      <c r="C139" s="11"/>
      <c r="D139" s="6"/>
      <c r="E139" s="42"/>
      <c r="F139" s="43"/>
      <c r="G139" s="43"/>
      <c r="H139" s="43"/>
      <c r="I139" s="43"/>
      <c r="J139" s="43"/>
      <c r="K139" s="44"/>
      <c r="L139" s="43"/>
    </row>
    <row r="140" spans="1:12" ht="15" x14ac:dyDescent="0.25">
      <c r="A140" s="16"/>
      <c r="B140" s="17"/>
      <c r="C140" s="8"/>
      <c r="D140" s="18" t="s">
        <v>33</v>
      </c>
      <c r="E140" s="9"/>
      <c r="F140" s="19">
        <f>SUM(F131:F139)</f>
        <v>0</v>
      </c>
      <c r="G140" s="19">
        <f t="shared" ref="G140:J140" si="62">SUM(G131:G139)</f>
        <v>0</v>
      </c>
      <c r="H140" s="19">
        <f t="shared" si="62"/>
        <v>0</v>
      </c>
      <c r="I140" s="19">
        <f t="shared" si="62"/>
        <v>0</v>
      </c>
      <c r="J140" s="19">
        <f t="shared" si="62"/>
        <v>0</v>
      </c>
      <c r="K140" s="25"/>
      <c r="L140" s="19">
        <f t="shared" ref="L140" si="63">SUM(L131:L139)</f>
        <v>0</v>
      </c>
    </row>
    <row r="141" spans="1:12" ht="15" x14ac:dyDescent="0.2">
      <c r="A141" s="33">
        <f>A123</f>
        <v>2</v>
      </c>
      <c r="B141" s="33">
        <f>B123</f>
        <v>2</v>
      </c>
      <c r="C141" s="51" t="s">
        <v>4</v>
      </c>
      <c r="D141" s="52"/>
      <c r="E141" s="31"/>
      <c r="F141" s="32">
        <f>F130+F140</f>
        <v>500</v>
      </c>
      <c r="G141" s="32">
        <f t="shared" ref="G141" si="64">G130+G140</f>
        <v>13.31</v>
      </c>
      <c r="H141" s="32">
        <f t="shared" ref="H141" si="65">H130+H140</f>
        <v>11.74</v>
      </c>
      <c r="I141" s="32">
        <f t="shared" ref="I141" si="66">I130+I140</f>
        <v>66.400000000000006</v>
      </c>
      <c r="J141" s="32">
        <f t="shared" ref="J141:L141" si="67">J130+J140</f>
        <v>425.5</v>
      </c>
      <c r="K141" s="32"/>
      <c r="L141" s="32">
        <f t="shared" si="67"/>
        <v>94.02</v>
      </c>
    </row>
    <row r="142" spans="1:12" ht="15" x14ac:dyDescent="0.25">
      <c r="A142" s="20">
        <v>2</v>
      </c>
      <c r="B142" s="21">
        <v>3</v>
      </c>
      <c r="C142" s="22" t="s">
        <v>20</v>
      </c>
      <c r="D142" s="5" t="s">
        <v>21</v>
      </c>
      <c r="E142" s="39" t="s">
        <v>86</v>
      </c>
      <c r="F142" s="40">
        <v>75</v>
      </c>
      <c r="G142" s="40">
        <v>9.15</v>
      </c>
      <c r="H142" s="40">
        <v>13.53</v>
      </c>
      <c r="I142" s="40">
        <v>9.44</v>
      </c>
      <c r="J142" s="40">
        <v>196.4</v>
      </c>
      <c r="K142" s="41" t="s">
        <v>87</v>
      </c>
      <c r="L142" s="40">
        <v>22.05</v>
      </c>
    </row>
    <row r="143" spans="1:12" ht="15" x14ac:dyDescent="0.25">
      <c r="A143" s="23"/>
      <c r="B143" s="15"/>
      <c r="C143" s="11"/>
      <c r="D143" s="6" t="s">
        <v>29</v>
      </c>
      <c r="E143" s="42" t="s">
        <v>84</v>
      </c>
      <c r="F143" s="43">
        <v>150</v>
      </c>
      <c r="G143" s="43">
        <v>14</v>
      </c>
      <c r="H143" s="43">
        <v>6</v>
      </c>
      <c r="I143" s="43">
        <v>4</v>
      </c>
      <c r="J143" s="43">
        <v>152.6</v>
      </c>
      <c r="K143" s="44" t="s">
        <v>85</v>
      </c>
      <c r="L143" s="43">
        <v>8.91</v>
      </c>
    </row>
    <row r="144" spans="1:12" ht="15" x14ac:dyDescent="0.25">
      <c r="A144" s="23"/>
      <c r="B144" s="15"/>
      <c r="C144" s="11"/>
      <c r="D144" s="7" t="s">
        <v>22</v>
      </c>
      <c r="E144" s="42"/>
      <c r="F144" s="43"/>
      <c r="G144" s="43"/>
      <c r="H144" s="43"/>
      <c r="I144" s="43"/>
      <c r="J144" s="43"/>
      <c r="K144" s="44"/>
      <c r="L144" s="43"/>
    </row>
    <row r="145" spans="1:12" ht="15.75" customHeight="1" x14ac:dyDescent="0.25">
      <c r="A145" s="23"/>
      <c r="B145" s="15"/>
      <c r="C145" s="11"/>
      <c r="D145" s="7" t="s">
        <v>23</v>
      </c>
      <c r="E145" s="42" t="s">
        <v>48</v>
      </c>
      <c r="F145" s="43">
        <v>25</v>
      </c>
      <c r="G145" s="43">
        <v>1.9</v>
      </c>
      <c r="H145" s="43">
        <v>0.2</v>
      </c>
      <c r="I145" s="43">
        <v>12.3</v>
      </c>
      <c r="J145" s="43">
        <v>58.6</v>
      </c>
      <c r="K145" s="44" t="s">
        <v>49</v>
      </c>
      <c r="L145" s="43">
        <v>1.5</v>
      </c>
    </row>
    <row r="146" spans="1:12" ht="15" x14ac:dyDescent="0.25">
      <c r="A146" s="23"/>
      <c r="B146" s="15"/>
      <c r="C146" s="11"/>
      <c r="D146" s="7" t="s">
        <v>24</v>
      </c>
      <c r="E146" s="42"/>
      <c r="F146" s="43"/>
      <c r="G146" s="43"/>
      <c r="H146" s="43"/>
      <c r="I146" s="43"/>
      <c r="J146" s="43"/>
      <c r="K146" s="44"/>
      <c r="L146" s="43"/>
    </row>
    <row r="147" spans="1:12" ht="15" x14ac:dyDescent="0.25">
      <c r="A147" s="23"/>
      <c r="B147" s="15"/>
      <c r="C147" s="11"/>
      <c r="D147" s="6" t="s">
        <v>26</v>
      </c>
      <c r="E147" s="42" t="s">
        <v>64</v>
      </c>
      <c r="F147" s="43">
        <v>60</v>
      </c>
      <c r="G147" s="43">
        <v>0.5</v>
      </c>
      <c r="H147" s="43">
        <v>0.1</v>
      </c>
      <c r="I147" s="43">
        <v>1.5</v>
      </c>
      <c r="J147" s="43">
        <v>9</v>
      </c>
      <c r="K147" s="44" t="s">
        <v>65</v>
      </c>
      <c r="L147" s="43">
        <v>15</v>
      </c>
    </row>
    <row r="148" spans="1:12" ht="15" x14ac:dyDescent="0.25">
      <c r="A148" s="23"/>
      <c r="B148" s="15"/>
      <c r="C148" s="11"/>
      <c r="D148" s="6" t="s">
        <v>96</v>
      </c>
      <c r="E148" s="42" t="s">
        <v>51</v>
      </c>
      <c r="F148" s="43">
        <v>25</v>
      </c>
      <c r="G148" s="43">
        <v>1.65</v>
      </c>
      <c r="H148" s="43">
        <v>0.3</v>
      </c>
      <c r="I148" s="43">
        <v>9.9</v>
      </c>
      <c r="J148" s="43">
        <v>48.9</v>
      </c>
      <c r="K148" s="44" t="s">
        <v>49</v>
      </c>
      <c r="L148" s="43">
        <v>1.55</v>
      </c>
    </row>
    <row r="149" spans="1:12" ht="15" x14ac:dyDescent="0.25">
      <c r="A149" s="23"/>
      <c r="B149" s="15"/>
      <c r="C149" s="11"/>
      <c r="D149" s="6" t="s">
        <v>95</v>
      </c>
      <c r="E149" s="42" t="s">
        <v>58</v>
      </c>
      <c r="F149" s="43">
        <v>200</v>
      </c>
      <c r="G149" s="43">
        <v>0.04</v>
      </c>
      <c r="H149" s="43">
        <v>0</v>
      </c>
      <c r="I149" s="43">
        <v>24.76</v>
      </c>
      <c r="J149" s="43">
        <v>94.2</v>
      </c>
      <c r="K149" s="44" t="s">
        <v>59</v>
      </c>
      <c r="L149" s="43">
        <v>4.45</v>
      </c>
    </row>
    <row r="150" spans="1:12" ht="15" x14ac:dyDescent="0.25">
      <c r="A150" s="24"/>
      <c r="B150" s="17"/>
      <c r="C150" s="8"/>
      <c r="D150" s="18" t="s">
        <v>33</v>
      </c>
      <c r="E150" s="9"/>
      <c r="F150" s="19">
        <f>SUM(F142:F149)</f>
        <v>535</v>
      </c>
      <c r="G150" s="19">
        <f>SUM(G142:G149)</f>
        <v>27.239999999999995</v>
      </c>
      <c r="H150" s="19">
        <f>SUM(H142:H149)</f>
        <v>20.130000000000003</v>
      </c>
      <c r="I150" s="19">
        <f>SUM(I142:I149)</f>
        <v>61.900000000000006</v>
      </c>
      <c r="J150" s="19">
        <f t="shared" ref="J150" si="68">SUM(J142:J149)</f>
        <v>559.70000000000005</v>
      </c>
      <c r="K150" s="25"/>
      <c r="L150" s="19">
        <f t="shared" ref="L150" si="69">SUM(L142:L149)</f>
        <v>53.46</v>
      </c>
    </row>
    <row r="151" spans="1:12" ht="15" x14ac:dyDescent="0.25">
      <c r="A151" s="26">
        <f>A142</f>
        <v>2</v>
      </c>
      <c r="B151" s="13">
        <f>B142</f>
        <v>3</v>
      </c>
      <c r="C151" s="10" t="s">
        <v>25</v>
      </c>
      <c r="D151" s="7" t="s">
        <v>26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27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28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7" t="s">
        <v>29</v>
      </c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7" t="s">
        <v>30</v>
      </c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3"/>
      <c r="B156" s="15"/>
      <c r="C156" s="11"/>
      <c r="D156" s="7" t="s">
        <v>31</v>
      </c>
      <c r="E156" s="42"/>
      <c r="F156" s="43"/>
      <c r="G156" s="43"/>
      <c r="H156" s="43"/>
      <c r="I156" s="43"/>
      <c r="J156" s="43"/>
      <c r="K156" s="44"/>
      <c r="L156" s="43"/>
    </row>
    <row r="157" spans="1:12" ht="15" x14ac:dyDescent="0.25">
      <c r="A157" s="23"/>
      <c r="B157" s="15"/>
      <c r="C157" s="11"/>
      <c r="D157" s="7" t="s">
        <v>32</v>
      </c>
      <c r="E157" s="42"/>
      <c r="F157" s="43"/>
      <c r="G157" s="43"/>
      <c r="H157" s="43"/>
      <c r="I157" s="43"/>
      <c r="J157" s="43"/>
      <c r="K157" s="44"/>
      <c r="L157" s="43"/>
    </row>
    <row r="158" spans="1:12" ht="15" x14ac:dyDescent="0.25">
      <c r="A158" s="23"/>
      <c r="B158" s="15"/>
      <c r="C158" s="11"/>
      <c r="D158" s="6"/>
      <c r="E158" s="42"/>
      <c r="F158" s="43"/>
      <c r="G158" s="43"/>
      <c r="H158" s="43"/>
      <c r="I158" s="43"/>
      <c r="J158" s="43"/>
      <c r="K158" s="44"/>
      <c r="L158" s="43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4"/>
      <c r="B160" s="17"/>
      <c r="C160" s="8"/>
      <c r="D160" s="18" t="s">
        <v>33</v>
      </c>
      <c r="E160" s="9"/>
      <c r="F160" s="19">
        <f>SUM(F151:F159)</f>
        <v>0</v>
      </c>
      <c r="G160" s="19">
        <f t="shared" ref="G160:J160" si="70">SUM(G151:G159)</f>
        <v>0</v>
      </c>
      <c r="H160" s="19">
        <f t="shared" si="70"/>
        <v>0</v>
      </c>
      <c r="I160" s="19">
        <f t="shared" si="70"/>
        <v>0</v>
      </c>
      <c r="J160" s="19">
        <f t="shared" si="70"/>
        <v>0</v>
      </c>
      <c r="K160" s="25"/>
      <c r="L160" s="19">
        <f t="shared" ref="L160" si="71">SUM(L151:L159)</f>
        <v>0</v>
      </c>
    </row>
    <row r="161" spans="1:12" ht="15.75" thickBot="1" x14ac:dyDescent="0.25">
      <c r="A161" s="29">
        <f>A142</f>
        <v>2</v>
      </c>
      <c r="B161" s="30">
        <f>B142</f>
        <v>3</v>
      </c>
      <c r="C161" s="51" t="s">
        <v>4</v>
      </c>
      <c r="D161" s="52"/>
      <c r="E161" s="31"/>
      <c r="F161" s="32">
        <f>F150+F160</f>
        <v>535</v>
      </c>
      <c r="G161" s="32">
        <f t="shared" ref="G161" si="72">G150+G160</f>
        <v>27.239999999999995</v>
      </c>
      <c r="H161" s="32">
        <f t="shared" ref="H161" si="73">H150+H160</f>
        <v>20.130000000000003</v>
      </c>
      <c r="I161" s="32">
        <f t="shared" ref="I161" si="74">I150+I160</f>
        <v>61.900000000000006</v>
      </c>
      <c r="J161" s="32">
        <f t="shared" ref="J161:L161" si="75">J150+J160</f>
        <v>559.70000000000005</v>
      </c>
      <c r="K161" s="32"/>
      <c r="L161" s="32">
        <f t="shared" si="75"/>
        <v>53.46</v>
      </c>
    </row>
    <row r="162" spans="1:12" ht="15" x14ac:dyDescent="0.25">
      <c r="A162" s="20">
        <v>2</v>
      </c>
      <c r="B162" s="21">
        <v>4</v>
      </c>
      <c r="C162" s="22" t="s">
        <v>20</v>
      </c>
      <c r="D162" s="5" t="s">
        <v>21</v>
      </c>
      <c r="E162" s="39" t="s">
        <v>88</v>
      </c>
      <c r="F162" s="40">
        <v>200</v>
      </c>
      <c r="G162" s="40">
        <v>8.6</v>
      </c>
      <c r="H162" s="40">
        <v>12.8</v>
      </c>
      <c r="I162" s="40">
        <v>34.200000000000003</v>
      </c>
      <c r="J162" s="40">
        <v>285.8</v>
      </c>
      <c r="K162" s="41" t="s">
        <v>93</v>
      </c>
      <c r="L162" s="40">
        <v>17.22</v>
      </c>
    </row>
    <row r="163" spans="1:12" ht="15" x14ac:dyDescent="0.25">
      <c r="A163" s="23"/>
      <c r="B163" s="15"/>
      <c r="C163" s="11"/>
      <c r="D163" s="6" t="s">
        <v>94</v>
      </c>
      <c r="E163" s="42" t="s">
        <v>44</v>
      </c>
      <c r="F163" s="43">
        <v>30</v>
      </c>
      <c r="G163" s="43">
        <v>21</v>
      </c>
      <c r="H163" s="43">
        <v>10.5</v>
      </c>
      <c r="I163" s="43">
        <v>13.2</v>
      </c>
      <c r="J163" s="43">
        <v>0</v>
      </c>
      <c r="K163" s="44" t="s">
        <v>45</v>
      </c>
      <c r="L163" s="43">
        <v>24</v>
      </c>
    </row>
    <row r="164" spans="1:12" ht="15" x14ac:dyDescent="0.25">
      <c r="A164" s="23"/>
      <c r="B164" s="15"/>
      <c r="C164" s="11"/>
      <c r="D164" s="7" t="s">
        <v>22</v>
      </c>
      <c r="E164" s="42" t="s">
        <v>79</v>
      </c>
      <c r="F164" s="43">
        <v>200</v>
      </c>
      <c r="G164" s="43">
        <v>3.77</v>
      </c>
      <c r="H164" s="43">
        <v>3.93</v>
      </c>
      <c r="I164" s="43">
        <v>25.95</v>
      </c>
      <c r="J164" s="43">
        <v>118.69</v>
      </c>
      <c r="K164" s="44" t="s">
        <v>80</v>
      </c>
      <c r="L164" s="43">
        <v>13.25</v>
      </c>
    </row>
    <row r="165" spans="1:12" ht="15" x14ac:dyDescent="0.25">
      <c r="A165" s="23"/>
      <c r="B165" s="15"/>
      <c r="C165" s="11"/>
      <c r="D165" s="7" t="s">
        <v>23</v>
      </c>
      <c r="E165" s="42" t="s">
        <v>48</v>
      </c>
      <c r="F165" s="43">
        <v>25</v>
      </c>
      <c r="G165" s="43">
        <v>1.9</v>
      </c>
      <c r="H165" s="43">
        <v>0.2</v>
      </c>
      <c r="I165" s="43">
        <v>12.3</v>
      </c>
      <c r="J165" s="43">
        <v>58.6</v>
      </c>
      <c r="K165" s="44" t="s">
        <v>49</v>
      </c>
      <c r="L165" s="43">
        <v>1.5</v>
      </c>
    </row>
    <row r="166" spans="1:12" ht="15" x14ac:dyDescent="0.25">
      <c r="A166" s="23"/>
      <c r="B166" s="15"/>
      <c r="C166" s="11"/>
      <c r="D166" s="7" t="s">
        <v>24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6" t="s">
        <v>94</v>
      </c>
      <c r="E167" s="42" t="s">
        <v>52</v>
      </c>
      <c r="F167" s="43">
        <v>20</v>
      </c>
      <c r="G167" s="43">
        <v>0</v>
      </c>
      <c r="H167" s="43">
        <v>16.399999999999999</v>
      </c>
      <c r="I167" s="43">
        <v>0.2</v>
      </c>
      <c r="J167" s="43">
        <v>150</v>
      </c>
      <c r="K167" s="44" t="s">
        <v>53</v>
      </c>
      <c r="L167" s="43">
        <v>17</v>
      </c>
    </row>
    <row r="168" spans="1:12" ht="15" x14ac:dyDescent="0.25">
      <c r="A168" s="23"/>
      <c r="B168" s="15"/>
      <c r="C168" s="11"/>
      <c r="D168" s="6" t="s">
        <v>23</v>
      </c>
      <c r="E168" s="42" t="s">
        <v>51</v>
      </c>
      <c r="F168" s="43">
        <v>25</v>
      </c>
      <c r="G168" s="43">
        <v>1.65</v>
      </c>
      <c r="H168" s="43">
        <v>0.3</v>
      </c>
      <c r="I168" s="43">
        <v>9.9</v>
      </c>
      <c r="J168" s="43">
        <v>48.9</v>
      </c>
      <c r="K168" s="44" t="s">
        <v>49</v>
      </c>
      <c r="L168" s="43">
        <v>1.55</v>
      </c>
    </row>
    <row r="169" spans="1:12" ht="15" x14ac:dyDescent="0.25">
      <c r="A169" s="24"/>
      <c r="B169" s="17"/>
      <c r="C169" s="8"/>
      <c r="D169" s="18" t="s">
        <v>33</v>
      </c>
      <c r="E169" s="9"/>
      <c r="F169" s="19">
        <f>SUM(F162:F168)</f>
        <v>500</v>
      </c>
      <c r="G169" s="19">
        <f t="shared" ref="G169:J169" si="76">SUM(G162:G168)</f>
        <v>36.92</v>
      </c>
      <c r="H169" s="19">
        <f t="shared" si="76"/>
        <v>44.129999999999995</v>
      </c>
      <c r="I169" s="19">
        <f t="shared" si="76"/>
        <v>95.750000000000014</v>
      </c>
      <c r="J169" s="19">
        <f t="shared" si="76"/>
        <v>661.99</v>
      </c>
      <c r="K169" s="25"/>
      <c r="L169" s="19">
        <f t="shared" ref="L169" si="77">SUM(L162:L168)</f>
        <v>74.52</v>
      </c>
    </row>
    <row r="170" spans="1:12" ht="15" x14ac:dyDescent="0.25">
      <c r="A170" s="26">
        <f>A162</f>
        <v>2</v>
      </c>
      <c r="B170" s="13">
        <f>B162</f>
        <v>4</v>
      </c>
      <c r="C170" s="10" t="s">
        <v>25</v>
      </c>
      <c r="D170" s="7" t="s">
        <v>26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27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28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7" t="s">
        <v>29</v>
      </c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7" t="s">
        <v>30</v>
      </c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3"/>
      <c r="B175" s="15"/>
      <c r="C175" s="11"/>
      <c r="D175" s="7" t="s">
        <v>31</v>
      </c>
      <c r="E175" s="42"/>
      <c r="F175" s="43"/>
      <c r="G175" s="43"/>
      <c r="H175" s="43"/>
      <c r="I175" s="43"/>
      <c r="J175" s="43"/>
      <c r="K175" s="44"/>
      <c r="L175" s="43"/>
    </row>
    <row r="176" spans="1:12" ht="15" x14ac:dyDescent="0.25">
      <c r="A176" s="23"/>
      <c r="B176" s="15"/>
      <c r="C176" s="11"/>
      <c r="D176" s="7" t="s">
        <v>32</v>
      </c>
      <c r="E176" s="42"/>
      <c r="F176" s="43"/>
      <c r="G176" s="43"/>
      <c r="H176" s="43"/>
      <c r="I176" s="43"/>
      <c r="J176" s="43"/>
      <c r="K176" s="44"/>
      <c r="L176" s="43"/>
    </row>
    <row r="177" spans="1:12" ht="15" x14ac:dyDescent="0.25">
      <c r="A177" s="23"/>
      <c r="B177" s="15"/>
      <c r="C177" s="11"/>
      <c r="D177" s="6"/>
      <c r="E177" s="42"/>
      <c r="F177" s="43"/>
      <c r="G177" s="43"/>
      <c r="H177" s="43"/>
      <c r="I177" s="43"/>
      <c r="J177" s="43"/>
      <c r="K177" s="44"/>
      <c r="L177" s="43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4"/>
      <c r="B179" s="17"/>
      <c r="C179" s="8"/>
      <c r="D179" s="18" t="s">
        <v>33</v>
      </c>
      <c r="E179" s="9"/>
      <c r="F179" s="19">
        <f>SUM(F170:F178)</f>
        <v>0</v>
      </c>
      <c r="G179" s="19">
        <f t="shared" ref="G179:J179" si="78">SUM(G170:G178)</f>
        <v>0</v>
      </c>
      <c r="H179" s="19">
        <f t="shared" si="78"/>
        <v>0</v>
      </c>
      <c r="I179" s="19">
        <f t="shared" si="78"/>
        <v>0</v>
      </c>
      <c r="J179" s="19">
        <f t="shared" si="78"/>
        <v>0</v>
      </c>
      <c r="K179" s="25"/>
      <c r="L179" s="19">
        <f t="shared" ref="L179" si="79">SUM(L170:L178)</f>
        <v>0</v>
      </c>
    </row>
    <row r="180" spans="1:12" ht="15.75" thickBot="1" x14ac:dyDescent="0.25">
      <c r="A180" s="29">
        <f>A162</f>
        <v>2</v>
      </c>
      <c r="B180" s="30">
        <f>B162</f>
        <v>4</v>
      </c>
      <c r="C180" s="51" t="s">
        <v>4</v>
      </c>
      <c r="D180" s="52"/>
      <c r="E180" s="31"/>
      <c r="F180" s="32">
        <f>F169+F179</f>
        <v>500</v>
      </c>
      <c r="G180" s="32">
        <f t="shared" ref="G180" si="80">G169+G179</f>
        <v>36.92</v>
      </c>
      <c r="H180" s="32">
        <f t="shared" ref="H180" si="81">H169+H179</f>
        <v>44.129999999999995</v>
      </c>
      <c r="I180" s="32">
        <f t="shared" ref="I180" si="82">I169+I179</f>
        <v>95.750000000000014</v>
      </c>
      <c r="J180" s="32">
        <f t="shared" ref="J180:L180" si="83">J169+J179</f>
        <v>661.99</v>
      </c>
      <c r="K180" s="32"/>
      <c r="L180" s="32">
        <f t="shared" si="83"/>
        <v>74.52</v>
      </c>
    </row>
    <row r="181" spans="1:12" ht="15" x14ac:dyDescent="0.25">
      <c r="A181" s="20">
        <v>2</v>
      </c>
      <c r="B181" s="21">
        <v>5</v>
      </c>
      <c r="C181" s="22" t="s">
        <v>20</v>
      </c>
      <c r="D181" s="5" t="s">
        <v>21</v>
      </c>
      <c r="E181" s="39" t="s">
        <v>91</v>
      </c>
      <c r="F181" s="40">
        <v>70</v>
      </c>
      <c r="G181" s="40">
        <v>12.3</v>
      </c>
      <c r="H181" s="40">
        <v>6.7</v>
      </c>
      <c r="I181" s="40">
        <v>5.6</v>
      </c>
      <c r="J181" s="40">
        <v>132</v>
      </c>
      <c r="K181" s="41" t="s">
        <v>92</v>
      </c>
      <c r="L181" s="40">
        <v>23.3</v>
      </c>
    </row>
    <row r="182" spans="1:12" ht="15" x14ac:dyDescent="0.25">
      <c r="A182" s="23"/>
      <c r="B182" s="15"/>
      <c r="C182" s="11"/>
      <c r="D182" s="6" t="s">
        <v>29</v>
      </c>
      <c r="E182" s="42" t="s">
        <v>89</v>
      </c>
      <c r="F182" s="43">
        <v>150</v>
      </c>
      <c r="G182" s="43">
        <v>4.04</v>
      </c>
      <c r="H182" s="43">
        <v>3.25</v>
      </c>
      <c r="I182" s="43">
        <v>33.700000000000003</v>
      </c>
      <c r="J182" s="43">
        <v>193</v>
      </c>
      <c r="K182" s="44" t="s">
        <v>90</v>
      </c>
      <c r="L182" s="43">
        <v>4.58</v>
      </c>
    </row>
    <row r="183" spans="1:12" ht="15" x14ac:dyDescent="0.25">
      <c r="A183" s="23"/>
      <c r="B183" s="15"/>
      <c r="C183" s="11"/>
      <c r="D183" s="7" t="s">
        <v>22</v>
      </c>
      <c r="E183" s="42" t="s">
        <v>46</v>
      </c>
      <c r="F183" s="43">
        <v>200</v>
      </c>
      <c r="G183" s="43">
        <v>0.2</v>
      </c>
      <c r="H183" s="43">
        <v>0.5</v>
      </c>
      <c r="I183" s="43">
        <v>15.01</v>
      </c>
      <c r="J183" s="43">
        <v>56.85</v>
      </c>
      <c r="K183" s="44" t="s">
        <v>47</v>
      </c>
      <c r="L183" s="43">
        <v>1.2</v>
      </c>
    </row>
    <row r="184" spans="1:12" ht="15" x14ac:dyDescent="0.25">
      <c r="A184" s="23"/>
      <c r="B184" s="15"/>
      <c r="C184" s="11"/>
      <c r="D184" s="7" t="s">
        <v>23</v>
      </c>
      <c r="E184" s="42" t="s">
        <v>48</v>
      </c>
      <c r="F184" s="43">
        <v>25</v>
      </c>
      <c r="G184" s="43">
        <v>1.9</v>
      </c>
      <c r="H184" s="43">
        <v>0.2</v>
      </c>
      <c r="I184" s="43">
        <v>12.3</v>
      </c>
      <c r="J184" s="43">
        <v>58.6</v>
      </c>
      <c r="K184" s="44" t="s">
        <v>49</v>
      </c>
      <c r="L184" s="43">
        <v>1.5</v>
      </c>
    </row>
    <row r="185" spans="1:12" ht="15" x14ac:dyDescent="0.25">
      <c r="A185" s="23"/>
      <c r="B185" s="15"/>
      <c r="C185" s="11"/>
      <c r="D185" s="7" t="s">
        <v>24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6" t="s">
        <v>26</v>
      </c>
      <c r="E186" s="42" t="s">
        <v>60</v>
      </c>
      <c r="F186" s="43">
        <v>60</v>
      </c>
      <c r="G186" s="43">
        <v>0.7</v>
      </c>
      <c r="H186" s="43">
        <v>0.1</v>
      </c>
      <c r="I186" s="43">
        <v>12.8</v>
      </c>
      <c r="J186" s="43">
        <v>13</v>
      </c>
      <c r="K186" s="44" t="s">
        <v>61</v>
      </c>
      <c r="L186" s="43">
        <v>15</v>
      </c>
    </row>
    <row r="187" spans="1:12" ht="15" x14ac:dyDescent="0.25">
      <c r="A187" s="23"/>
      <c r="B187" s="15"/>
      <c r="C187" s="11"/>
      <c r="D187" s="6" t="s">
        <v>23</v>
      </c>
      <c r="E187" s="42" t="s">
        <v>51</v>
      </c>
      <c r="F187" s="43">
        <v>25</v>
      </c>
      <c r="G187" s="43">
        <v>1.65</v>
      </c>
      <c r="H187" s="43">
        <v>0.3</v>
      </c>
      <c r="I187" s="43">
        <v>9.9</v>
      </c>
      <c r="J187" s="43">
        <v>48.9</v>
      </c>
      <c r="K187" s="44" t="s">
        <v>49</v>
      </c>
      <c r="L187" s="43">
        <v>1.55</v>
      </c>
    </row>
    <row r="188" spans="1:12" ht="15.75" customHeight="1" x14ac:dyDescent="0.25">
      <c r="A188" s="24"/>
      <c r="B188" s="17"/>
      <c r="C188" s="8"/>
      <c r="D188" s="18" t="s">
        <v>33</v>
      </c>
      <c r="E188" s="9"/>
      <c r="F188" s="19">
        <f>SUM(F181:F187)</f>
        <v>530</v>
      </c>
      <c r="G188" s="19">
        <f t="shared" ref="G188:J188" si="84">SUM(G181:G187)</f>
        <v>20.789999999999996</v>
      </c>
      <c r="H188" s="19">
        <f t="shared" si="84"/>
        <v>11.049999999999999</v>
      </c>
      <c r="I188" s="19">
        <f t="shared" si="84"/>
        <v>89.31</v>
      </c>
      <c r="J188" s="19">
        <f t="shared" si="84"/>
        <v>502.35</v>
      </c>
      <c r="K188" s="25"/>
      <c r="L188" s="19">
        <f t="shared" ref="L188" si="85">SUM(L181:L187)</f>
        <v>47.129999999999995</v>
      </c>
    </row>
    <row r="189" spans="1:12" ht="15" x14ac:dyDescent="0.25">
      <c r="A189" s="26">
        <f>A181</f>
        <v>2</v>
      </c>
      <c r="B189" s="13">
        <f>B181</f>
        <v>5</v>
      </c>
      <c r="C189" s="10" t="s">
        <v>25</v>
      </c>
      <c r="D189" s="7" t="s">
        <v>26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27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28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7" t="s">
        <v>29</v>
      </c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7" t="s">
        <v>30</v>
      </c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3"/>
      <c r="B194" s="15"/>
      <c r="C194" s="11"/>
      <c r="D194" s="7" t="s">
        <v>31</v>
      </c>
      <c r="E194" s="42"/>
      <c r="F194" s="43"/>
      <c r="G194" s="43"/>
      <c r="H194" s="43"/>
      <c r="I194" s="43"/>
      <c r="J194" s="43"/>
      <c r="K194" s="44"/>
      <c r="L194" s="43"/>
    </row>
    <row r="195" spans="1:12" ht="15" x14ac:dyDescent="0.25">
      <c r="A195" s="23"/>
      <c r="B195" s="15"/>
      <c r="C195" s="11"/>
      <c r="D195" s="7" t="s">
        <v>32</v>
      </c>
      <c r="E195" s="42"/>
      <c r="F195" s="43"/>
      <c r="G195" s="43"/>
      <c r="H195" s="43"/>
      <c r="I195" s="43"/>
      <c r="J195" s="43"/>
      <c r="K195" s="44"/>
      <c r="L195" s="43"/>
    </row>
    <row r="196" spans="1:12" ht="15" x14ac:dyDescent="0.25">
      <c r="A196" s="23"/>
      <c r="B196" s="15"/>
      <c r="C196" s="11"/>
      <c r="D196" s="6"/>
      <c r="E196" s="42"/>
      <c r="F196" s="43"/>
      <c r="G196" s="43"/>
      <c r="H196" s="43"/>
      <c r="I196" s="43"/>
      <c r="J196" s="43"/>
      <c r="K196" s="44"/>
      <c r="L196" s="43"/>
    </row>
    <row r="197" spans="1:12" ht="15" x14ac:dyDescent="0.25">
      <c r="A197" s="23"/>
      <c r="B197" s="15"/>
      <c r="C197" s="11"/>
      <c r="D197" s="6"/>
      <c r="E197" s="42"/>
      <c r="F197" s="43"/>
      <c r="G197" s="43"/>
      <c r="H197" s="43"/>
      <c r="I197" s="43"/>
      <c r="J197" s="43"/>
      <c r="K197" s="44"/>
      <c r="L197" s="43"/>
    </row>
    <row r="198" spans="1:12" ht="15" x14ac:dyDescent="0.25">
      <c r="A198" s="24"/>
      <c r="B198" s="17"/>
      <c r="C198" s="8"/>
      <c r="D198" s="18" t="s">
        <v>33</v>
      </c>
      <c r="E198" s="9"/>
      <c r="F198" s="19">
        <f>SUM(F189:F197)</f>
        <v>0</v>
      </c>
      <c r="G198" s="19">
        <f t="shared" ref="G198:J198" si="86">SUM(G189:G197)</f>
        <v>0</v>
      </c>
      <c r="H198" s="19">
        <f t="shared" si="86"/>
        <v>0</v>
      </c>
      <c r="I198" s="19">
        <f t="shared" si="86"/>
        <v>0</v>
      </c>
      <c r="J198" s="19">
        <f t="shared" si="86"/>
        <v>0</v>
      </c>
      <c r="K198" s="25"/>
      <c r="L198" s="19">
        <f t="shared" ref="L198" si="87">SUM(L189:L197)</f>
        <v>0</v>
      </c>
    </row>
    <row r="199" spans="1:12" ht="15.75" thickBot="1" x14ac:dyDescent="0.25">
      <c r="A199" s="29">
        <f>A181</f>
        <v>2</v>
      </c>
      <c r="B199" s="30">
        <f>B181</f>
        <v>5</v>
      </c>
      <c r="C199" s="51" t="s">
        <v>4</v>
      </c>
      <c r="D199" s="52"/>
      <c r="E199" s="31"/>
      <c r="F199" s="32">
        <f>F188+F198</f>
        <v>530</v>
      </c>
      <c r="G199" s="32">
        <f t="shared" ref="G199" si="88">G188+G198</f>
        <v>20.789999999999996</v>
      </c>
      <c r="H199" s="32">
        <f t="shared" ref="H199" si="89">H188+H198</f>
        <v>11.049999999999999</v>
      </c>
      <c r="I199" s="32">
        <f t="shared" ref="I199" si="90">I188+I198</f>
        <v>89.31</v>
      </c>
      <c r="J199" s="32">
        <f t="shared" ref="J199:L199" si="91">J188+J198</f>
        <v>502.35</v>
      </c>
      <c r="K199" s="32"/>
      <c r="L199" s="32">
        <f t="shared" si="91"/>
        <v>47.129999999999995</v>
      </c>
    </row>
    <row r="200" spans="1:12" ht="13.5" thickBot="1" x14ac:dyDescent="0.25">
      <c r="A200" s="27"/>
      <c r="B200" s="28"/>
      <c r="C200" s="53" t="s">
        <v>5</v>
      </c>
      <c r="D200" s="53"/>
      <c r="E200" s="53"/>
      <c r="F200" s="34">
        <f>(F26+F45+F64+F84+F103+F122+F141+F161+F180+F199)/(IF(F26=0,0,1)+IF(F45=0,0,1)+IF(F64=0,0,1)+IF(F84=0,0,1)+IF(F103=0,0,1)+IF(F122=0,0,1)+IF(F141=0,0,1)+IF(F161=0,0,1)+IF(F180=0,0,1)+IF(F199=0,0,1))</f>
        <v>545</v>
      </c>
      <c r="G200" s="34">
        <f>(G26+G45+G64+G84+G103+G122+G141+G161+G180+G199)/(IF(G26=0,0,1)+IF(G45=0,0,1)+IF(G64=0,0,1)+IF(G84=0,0,1)+IF(G103=0,0,1)+IF(G122=0,0,1)+IF(G141=0,0,1)+IF(G161=0,0,1)+IF(G180=0,0,1)+IF(G199=0,0,1))</f>
        <v>21.240000000000002</v>
      </c>
      <c r="H200" s="34">
        <f>(H26+H45+H64+H84+H103+H122+H141+H161+H180+H199)/(IF(H26=0,0,1)+IF(H45=0,0,1)+IF(H64=0,0,1)+IF(H84=0,0,1)+IF(H103=0,0,1)+IF(H122=0,0,1)+IF(H141=0,0,1)+IF(H161=0,0,1)+IF(H180=0,0,1)+IF(H199=0,0,1))</f>
        <v>19.434999999999999</v>
      </c>
      <c r="I200" s="34">
        <f>(I26+I45+I64+I84+I103+I122+I141+I161+I180+I199)/(IF(I26=0,0,1)+IF(I45=0,0,1)+IF(I64=0,0,1)+IF(I84=0,0,1)+IF(I103=0,0,1)+IF(I122=0,0,1)+IF(I141=0,0,1)+IF(I161=0,0,1)+IF(I180=0,0,1)+IF(I199=0,0,1))</f>
        <v>79.302999999999997</v>
      </c>
      <c r="J200" s="34">
        <f>(J26+J45+J64+J84+J103+J122+J141+J161+J180+J199)/(IF(J26=0,0,1)+IF(J45=0,0,1)+IF(J64=0,0,1)+IF(J84=0,0,1)+IF(J103=0,0,1)+IF(J122=0,0,1)+IF(J141=0,0,1)+IF(J161=0,0,1)+IF(J180=0,0,1)+IF(J199=0,0,1))</f>
        <v>764.01100000000008</v>
      </c>
      <c r="K200" s="34"/>
      <c r="L200" s="34">
        <f>(L26+L45+L64+L84+L103+L122+L141+L161+L180+L199)/(IF(L26=0,0,1)+IF(L45=0,0,1)+IF(L64=0,0,1)+IF(L84=0,0,1)+IF(L103=0,0,1)+IF(L122=0,0,1)+IF(L141=0,0,1)+IF(L161=0,0,1)+IF(L180=0,0,1)+IF(L199=0,0,1))</f>
        <v>70.621999999999986</v>
      </c>
    </row>
  </sheetData>
  <mergeCells count="14">
    <mergeCell ref="C1:E1"/>
    <mergeCell ref="H1:K1"/>
    <mergeCell ref="H2:K2"/>
    <mergeCell ref="C45:D45"/>
    <mergeCell ref="C64:D64"/>
    <mergeCell ref="C84:D84"/>
    <mergeCell ref="C103:D103"/>
    <mergeCell ref="C26:D26"/>
    <mergeCell ref="C200:E200"/>
    <mergeCell ref="C199:D199"/>
    <mergeCell ref="C122:D122"/>
    <mergeCell ref="C141:D141"/>
    <mergeCell ref="C161:D161"/>
    <mergeCell ref="C180:D180"/>
  </mergeCells>
  <pageMargins left="0.7" right="0.7" top="0.75" bottom="0.75" header="0.3" footer="0.3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2023-10-11T12:50:41Z</cp:lastPrinted>
  <dcterms:created xsi:type="dcterms:W3CDTF">2022-05-16T14:23:56Z</dcterms:created>
  <dcterms:modified xsi:type="dcterms:W3CDTF">2024-12-13T07:26:55Z</dcterms:modified>
</cp:coreProperties>
</file>