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К\Desktop\Завтраки 2023--24гг\питание овз\"/>
    </mc:Choice>
  </mc:AlternateContent>
  <bookViews>
    <workbookView xWindow="0" yWindow="0" windowWidth="15360" windowHeight="8730"/>
  </bookViews>
  <sheets>
    <sheet name="МЕНЮ ОВЗ" sheetId="1" r:id="rId1"/>
    <sheet name="Меню ОВЗ раскладка" sheetId="4" r:id="rId2"/>
  </sheets>
  <definedNames>
    <definedName name="_xlnm.Print_Area" localSheetId="0">'МЕНЮ ОВЗ'!$A$4:$H$146</definedName>
  </definedNames>
  <calcPr calcId="162913" iterate="1"/>
</workbook>
</file>

<file path=xl/calcChain.xml><?xml version="1.0" encoding="utf-8"?>
<calcChain xmlns="http://schemas.openxmlformats.org/spreadsheetml/2006/main">
  <c r="E248" i="4" l="1"/>
  <c r="D248" i="4" l="1"/>
  <c r="D223" i="4" l="1"/>
  <c r="E223" i="4"/>
  <c r="F223" i="4"/>
  <c r="G223" i="4"/>
  <c r="H223" i="4"/>
  <c r="D131" i="1"/>
  <c r="E131" i="1"/>
  <c r="F131" i="1"/>
  <c r="G131" i="1"/>
  <c r="H131" i="1"/>
  <c r="D118" i="1"/>
  <c r="E118" i="1"/>
  <c r="F118" i="1"/>
  <c r="G118" i="1"/>
  <c r="H118" i="1"/>
  <c r="D92" i="1"/>
  <c r="E92" i="1"/>
  <c r="F92" i="1"/>
  <c r="G92" i="1"/>
  <c r="H92" i="1"/>
  <c r="D145" i="1"/>
  <c r="E145" i="1"/>
  <c r="F145" i="1"/>
  <c r="G145" i="1"/>
  <c r="H145" i="1"/>
  <c r="D156" i="4"/>
  <c r="E156" i="4"/>
  <c r="F156" i="4"/>
  <c r="G156" i="4"/>
  <c r="H156" i="4"/>
  <c r="H248" i="4"/>
  <c r="H32" i="4"/>
  <c r="H201" i="4"/>
  <c r="H175" i="4"/>
  <c r="H134" i="4"/>
  <c r="H82" i="4"/>
  <c r="H59" i="4"/>
  <c r="G248" i="4"/>
  <c r="F248" i="4"/>
  <c r="F32" i="4"/>
  <c r="F201" i="4"/>
  <c r="F175" i="4"/>
  <c r="F134" i="4"/>
  <c r="F82" i="4"/>
  <c r="F59" i="4"/>
  <c r="D32" i="4"/>
  <c r="D201" i="4"/>
  <c r="D175" i="4"/>
  <c r="D134" i="4"/>
  <c r="D82" i="4"/>
  <c r="D59" i="4"/>
  <c r="G201" i="4"/>
  <c r="E201" i="4"/>
  <c r="G175" i="4"/>
  <c r="E175" i="4"/>
  <c r="C175" i="4"/>
  <c r="G134" i="4"/>
  <c r="G32" i="4"/>
  <c r="G82" i="4"/>
  <c r="G59" i="4"/>
  <c r="E134" i="4"/>
  <c r="E32" i="4"/>
  <c r="E82" i="4"/>
  <c r="E59" i="4"/>
  <c r="H104" i="4"/>
  <c r="G104" i="4"/>
  <c r="F104" i="4"/>
  <c r="E104" i="4"/>
  <c r="D104" i="4"/>
  <c r="C105" i="1"/>
  <c r="D105" i="1"/>
  <c r="E105" i="1"/>
  <c r="F105" i="1"/>
  <c r="G105" i="1"/>
  <c r="H105" i="1"/>
  <c r="D79" i="1"/>
  <c r="E79" i="1"/>
  <c r="F79" i="1"/>
  <c r="G79" i="1"/>
  <c r="H79" i="1"/>
  <c r="D40" i="1"/>
  <c r="E40" i="1"/>
  <c r="F40" i="1"/>
  <c r="G40" i="1"/>
  <c r="H40" i="1"/>
  <c r="D54" i="1"/>
  <c r="E54" i="1"/>
  <c r="F54" i="1"/>
  <c r="G54" i="1"/>
  <c r="H54" i="1"/>
  <c r="D67" i="1"/>
  <c r="E67" i="1"/>
  <c r="F67" i="1"/>
  <c r="G67" i="1"/>
  <c r="H67" i="1"/>
  <c r="D27" i="1"/>
  <c r="E27" i="1"/>
  <c r="F27" i="1"/>
  <c r="G27" i="1"/>
  <c r="H27" i="1"/>
  <c r="G146" i="1" l="1"/>
  <c r="D146" i="1"/>
  <c r="H146" i="1"/>
  <c r="F146" i="1"/>
  <c r="E146" i="1"/>
  <c r="H249" i="4"/>
  <c r="H250" i="4" s="1"/>
  <c r="E249" i="4"/>
  <c r="E250" i="4" s="1"/>
  <c r="F249" i="4"/>
  <c r="F250" i="4" s="1"/>
  <c r="G249" i="4"/>
  <c r="G250" i="4" s="1"/>
  <c r="D249" i="4"/>
  <c r="D250" i="4" s="1"/>
</calcChain>
</file>

<file path=xl/sharedStrings.xml><?xml version="1.0" encoding="utf-8"?>
<sst xmlns="http://schemas.openxmlformats.org/spreadsheetml/2006/main" count="600" uniqueCount="174">
  <si>
    <t>Наименование блюда</t>
  </si>
  <si>
    <t>Выход</t>
  </si>
  <si>
    <t>Цена</t>
  </si>
  <si>
    <t>Пищевые вещества</t>
  </si>
  <si>
    <t>Белки г</t>
  </si>
  <si>
    <t>Жиры г</t>
  </si>
  <si>
    <t>Энерг, ценность, ккал</t>
  </si>
  <si>
    <t>1 ДЕНЬ</t>
  </si>
  <si>
    <t>Каша молочная пшенная</t>
  </si>
  <si>
    <t>Какао с молоком</t>
  </si>
  <si>
    <t>Хлеб пшеничный</t>
  </si>
  <si>
    <t>ИТОГО:</t>
  </si>
  <si>
    <t>2 ДЕНЬ</t>
  </si>
  <si>
    <t>3 ДЕНЬ</t>
  </si>
  <si>
    <t xml:space="preserve">Хлеб пшеничный   </t>
  </si>
  <si>
    <t>Масло сливочное порциями</t>
  </si>
  <si>
    <t>Сыр (порциями)</t>
  </si>
  <si>
    <t>4 ДЕНЬ</t>
  </si>
  <si>
    <t xml:space="preserve">Хлеб ржаной </t>
  </si>
  <si>
    <t>5 ДЕНЬ</t>
  </si>
  <si>
    <t>Компот из смеси сухофруктов</t>
  </si>
  <si>
    <t>6 ДЕНЬ</t>
  </si>
  <si>
    <t>Чай с сахаром</t>
  </si>
  <si>
    <t>7 ДЕНЬ</t>
  </si>
  <si>
    <t>8 ДЕНЬ</t>
  </si>
  <si>
    <t>9 ДЕНЬ</t>
  </si>
  <si>
    <t>10 ДЕНЬ</t>
  </si>
  <si>
    <t xml:space="preserve">ВСЕГО В СРЕДНЕМ ЗА 1 ДЕНЬ </t>
  </si>
  <si>
    <t>ВСЕГО ЗА 10 ДНЕЙ</t>
  </si>
  <si>
    <t>Макаронные изделия отварные</t>
  </si>
  <si>
    <t>Углеводы, г</t>
  </si>
  <si>
    <t>№ рецептуры</t>
  </si>
  <si>
    <t>Каша гречневая рассыпчатая</t>
  </si>
  <si>
    <t>Рыба, тушенная в томате с овощами</t>
  </si>
  <si>
    <t>Кисель фруктово-ягодный</t>
  </si>
  <si>
    <t xml:space="preserve">Каша молочная овсяная «Геркулесовая» </t>
  </si>
  <si>
    <t>Каша рисовая вязкая</t>
  </si>
  <si>
    <t>Сыр в нарезке</t>
  </si>
  <si>
    <t xml:space="preserve">Каша молочная пшеничная </t>
  </si>
  <si>
    <t>Курица тушенная с морковью</t>
  </si>
  <si>
    <t>Огурец в нарезке</t>
  </si>
  <si>
    <t>Плов с мясом кур</t>
  </si>
  <si>
    <t>Масло сливочное порция</t>
  </si>
  <si>
    <t>Яблоко</t>
  </si>
  <si>
    <t>54-3з-2020</t>
  </si>
  <si>
    <t>Помидор в нарезке</t>
  </si>
  <si>
    <t>54-19з-2020</t>
  </si>
  <si>
    <t>54-1з-2020</t>
  </si>
  <si>
    <t>54-13к-2020</t>
  </si>
  <si>
    <t>54-3гн-2020</t>
  </si>
  <si>
    <t>пром</t>
  </si>
  <si>
    <t>54-2з2020</t>
  </si>
  <si>
    <t>54-25м-2020</t>
  </si>
  <si>
    <t>54-2з-2020</t>
  </si>
  <si>
    <t>54-11м-2020</t>
  </si>
  <si>
    <t>54-1хн-2020</t>
  </si>
  <si>
    <t>Каша млочная пшенная</t>
  </si>
  <si>
    <t>54-25хн</t>
  </si>
  <si>
    <t>54-25хн-2020</t>
  </si>
  <si>
    <t>54-2м-2020</t>
  </si>
  <si>
    <t>54-16к-2020</t>
  </si>
  <si>
    <t>54-21гн-2020</t>
  </si>
  <si>
    <t>54-9м-2020</t>
  </si>
  <si>
    <t>Жаркое по-домашнему</t>
  </si>
  <si>
    <t>54-1г-2020</t>
  </si>
  <si>
    <t>54-10к-2020</t>
  </si>
  <si>
    <t>54-11р-2020</t>
  </si>
  <si>
    <t xml:space="preserve">Минтай тушенный в томате </t>
  </si>
  <si>
    <t>Мандарин</t>
  </si>
  <si>
    <t>крупа пшеничная</t>
  </si>
  <si>
    <t>молоко</t>
  </si>
  <si>
    <t>итого</t>
  </si>
  <si>
    <t xml:space="preserve">масло сливочное </t>
  </si>
  <si>
    <t xml:space="preserve">чай </t>
  </si>
  <si>
    <t>сахар</t>
  </si>
  <si>
    <t>соль</t>
  </si>
  <si>
    <t>на 1 чел</t>
  </si>
  <si>
    <t>гречка</t>
  </si>
  <si>
    <t>масло слив.</t>
  </si>
  <si>
    <t xml:space="preserve">курица </t>
  </si>
  <si>
    <t xml:space="preserve">морковь </t>
  </si>
  <si>
    <t>мука</t>
  </si>
  <si>
    <t>лук</t>
  </si>
  <si>
    <t>масло раст</t>
  </si>
  <si>
    <t>чай</t>
  </si>
  <si>
    <t>курица</t>
  </si>
  <si>
    <t>рис</t>
  </si>
  <si>
    <t>томат-пюре</t>
  </si>
  <si>
    <t>масло растительное</t>
  </si>
  <si>
    <t>сухофрукты</t>
  </si>
  <si>
    <t>пшено</t>
  </si>
  <si>
    <t>масло сливочное</t>
  </si>
  <si>
    <t>кисель фруктово-ягодный</t>
  </si>
  <si>
    <t>горох</t>
  </si>
  <si>
    <t xml:space="preserve">какао </t>
  </si>
  <si>
    <t>картофель</t>
  </si>
  <si>
    <t>макароны</t>
  </si>
  <si>
    <t>овсянка</t>
  </si>
  <si>
    <t xml:space="preserve">минтай </t>
  </si>
  <si>
    <t>на 15 ч</t>
  </si>
  <si>
    <t>на 33 ч</t>
  </si>
  <si>
    <t>Горошница</t>
  </si>
  <si>
    <t>54-9хн</t>
  </si>
  <si>
    <t>Кисель  из апельсина</t>
  </si>
  <si>
    <t>Хлеб украинский</t>
  </si>
  <si>
    <t>на 3 ч</t>
  </si>
  <si>
    <t>кисель</t>
  </si>
  <si>
    <t xml:space="preserve">сок морковный </t>
  </si>
  <si>
    <t>Чай с сахаром и молоком</t>
  </si>
  <si>
    <t>Чай без сахара</t>
  </si>
  <si>
    <t>Второй завтрак</t>
  </si>
  <si>
    <t xml:space="preserve"> повидло</t>
  </si>
  <si>
    <t>54-11г-2020</t>
  </si>
  <si>
    <t>Картофельное пюре</t>
  </si>
  <si>
    <t>Печень по-строгоновски</t>
  </si>
  <si>
    <t>сметана</t>
  </si>
  <si>
    <t xml:space="preserve">печень </t>
  </si>
  <si>
    <t>54-23м-2020</t>
  </si>
  <si>
    <t>Биточек из курицы</t>
  </si>
  <si>
    <t>сухари</t>
  </si>
  <si>
    <t xml:space="preserve">соль </t>
  </si>
  <si>
    <t>хлеб  пшеничный</t>
  </si>
  <si>
    <t>54-21г-2020</t>
  </si>
  <si>
    <t xml:space="preserve"> Повидло</t>
  </si>
  <si>
    <t>курица охложд</t>
  </si>
  <si>
    <t>54-19з</t>
  </si>
  <si>
    <t>54-3гн</t>
  </si>
  <si>
    <t>Чай с молоком и сахаром</t>
  </si>
  <si>
    <t>54-3з</t>
  </si>
  <si>
    <t>54-2г</t>
  </si>
  <si>
    <t>54-25м</t>
  </si>
  <si>
    <t>Кисель апельсиновый</t>
  </si>
  <si>
    <t>54-1з</t>
  </si>
  <si>
    <t>54-2з</t>
  </si>
  <si>
    <t>54-11м</t>
  </si>
  <si>
    <t>54-1 хн</t>
  </si>
  <si>
    <t xml:space="preserve">Пром </t>
  </si>
  <si>
    <t>Повидло яблочное</t>
  </si>
  <si>
    <t>54-13к</t>
  </si>
  <si>
    <t>54-25 хн</t>
  </si>
  <si>
    <t>54-2м</t>
  </si>
  <si>
    <t>Печень по-строгановски</t>
  </si>
  <si>
    <t>54-11г</t>
  </si>
  <si>
    <t>5-.21гн</t>
  </si>
  <si>
    <t>54-16к</t>
  </si>
  <si>
    <t>Второй  завтрак</t>
  </si>
  <si>
    <t>Организация : МБОУ Новосамарская ООШ</t>
  </si>
  <si>
    <t>Характеристика питающихся : учащиеся с ОВЗ</t>
  </si>
  <si>
    <t>Разработано на основании Регионального стандарта-3 вариант</t>
  </si>
  <si>
    <t>Возраст :от 12 и старше</t>
  </si>
  <si>
    <t>Срок действия меню:01.09.2023-31.05.2024гг</t>
  </si>
  <si>
    <t>54-9м</t>
  </si>
  <si>
    <t>Жаркое по, домашнему курицей</t>
  </si>
  <si>
    <t>54-1г</t>
  </si>
  <si>
    <t>54-23м</t>
  </si>
  <si>
    <t>Биточки куриные</t>
  </si>
  <si>
    <t>Каша молочная овсяная</t>
  </si>
  <si>
    <t>54-10к</t>
  </si>
  <si>
    <t>54-21гн</t>
  </si>
  <si>
    <t>54-11р</t>
  </si>
  <si>
    <t>54-5г</t>
  </si>
  <si>
    <t>Разработано на основании Регионального стандарта-3вариант</t>
  </si>
  <si>
    <t>Организация: МБОУ Новосамарская ООШ</t>
  </si>
  <si>
    <t>Название меню: Основное 10-ти дневное меню для уч-ся с ОВЗ</t>
  </si>
  <si>
    <t>Возраст :от 12 лет и старше</t>
  </si>
  <si>
    <t>Каша молочная пшеничная</t>
  </si>
  <si>
    <t>51-1хн</t>
  </si>
  <si>
    <t>Компот из  сухофруктов</t>
  </si>
  <si>
    <t>Компот из сухофруктов</t>
  </si>
  <si>
    <t>Кисель плодово-ягодный</t>
  </si>
  <si>
    <t xml:space="preserve">                                                                                                                                                                                        Утверждаю__________________</t>
  </si>
  <si>
    <t xml:space="preserve">                                                                                                                              Директор МБОУ Новосамарская ООШ Исмагилова Р.Ф.</t>
  </si>
  <si>
    <t>Название меню: Основное10-ти дневное меню для учащихся с ОВЗ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</si>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</sst>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0" xfId="0" applyFont="1"/>
    <xf numFmtId="0" fontId="7" fillId="3" borderId="1" xfId="0" applyFont="1" applyFill="1" applyBorder="1"/>
    <xf numFmtId="0" fontId="7" fillId="3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top" wrapText="1"/>
    </xf>
    <xf numFmtId="0" fontId="3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wrapText="1"/>
    </xf>
    <xf numFmtId="0" fontId="4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horizontal="left" vertical="center"/>
    </xf>
    <xf numFmtId="0" fontId="10" fillId="4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vertical="top" wrapText="1"/>
    </xf>
    <xf numFmtId="0" fontId="1" fillId="5" borderId="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5" fillId="5" borderId="3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4" borderId="2" xfId="0" applyFont="1" applyFill="1" applyBorder="1" applyAlignment="1">
      <alignment wrapText="1"/>
    </xf>
    <xf numFmtId="0" fontId="13" fillId="0" borderId="1" xfId="0" applyFont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4" fillId="0" borderId="1" xfId="0" applyFont="1" applyBorder="1"/>
    <xf numFmtId="0" fontId="10" fillId="0" borderId="1" xfId="0" applyFont="1" applyBorder="1" applyAlignment="1">
      <alignment vertical="top" wrapText="1"/>
    </xf>
    <xf numFmtId="0" fontId="1" fillId="4" borderId="1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wrapText="1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4" fillId="4" borderId="10" xfId="0" applyFont="1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0" fontId="4" fillId="4" borderId="1" xfId="0" applyFont="1" applyFill="1" applyBorder="1" applyAlignment="1">
      <alignment wrapText="1"/>
    </xf>
    <xf numFmtId="0" fontId="15" fillId="4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1" fillId="8" borderId="1" xfId="0" applyFont="1" applyFill="1" applyBorder="1" applyAlignment="1">
      <alignment horizontal="left" vertical="center" wrapText="1"/>
    </xf>
    <xf numFmtId="0" fontId="4" fillId="8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left" vertical="center" wrapText="1"/>
    </xf>
    <xf numFmtId="0" fontId="1" fillId="4" borderId="0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19" fillId="0" borderId="1" xfId="0" applyFont="1" applyBorder="1" applyAlignment="1">
      <alignment horizontal="left"/>
    </xf>
    <xf numFmtId="0" fontId="16" fillId="4" borderId="1" xfId="0" applyFont="1" applyFill="1" applyBorder="1" applyAlignment="1">
      <alignment vertical="top" wrapText="1"/>
    </xf>
    <xf numFmtId="0" fontId="20" fillId="5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7" fillId="4" borderId="1" xfId="0" applyFont="1" applyFill="1" applyBorder="1" applyAlignment="1">
      <alignment vertical="top" wrapText="1"/>
    </xf>
    <xf numFmtId="0" fontId="13" fillId="0" borderId="0" xfId="0" applyFont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1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6"/>
  <sheetViews>
    <sheetView tabSelected="1" view="pageBreakPreview" zoomScale="120" zoomScaleSheetLayoutView="120" workbookViewId="0">
      <pane ySplit="5" topLeftCell="A135" activePane="bottomLeft" state="frozen"/>
      <selection pane="bottomLeft" activeCell="J138" sqref="J138"/>
    </sheetView>
  </sheetViews>
  <sheetFormatPr defaultRowHeight="15" x14ac:dyDescent="0.25"/>
  <cols>
    <col min="1" max="1" width="6.42578125" customWidth="1"/>
    <col min="2" max="2" width="24.7109375" style="2" customWidth="1"/>
    <col min="4" max="4" width="7.5703125" customWidth="1"/>
    <col min="7" max="7" width="10" customWidth="1"/>
    <col min="8" max="8" width="9" customWidth="1"/>
  </cols>
  <sheetData>
    <row r="1" spans="1:8" x14ac:dyDescent="0.25">
      <c r="A1" s="83"/>
      <c r="B1" s="83"/>
      <c r="C1" s="83"/>
      <c r="D1" s="83"/>
      <c r="E1" s="83"/>
      <c r="F1" s="83"/>
      <c r="G1" s="83"/>
      <c r="H1" s="83"/>
    </row>
    <row r="2" spans="1:8" x14ac:dyDescent="0.25">
      <c r="A2" s="84"/>
      <c r="B2" s="84"/>
      <c r="C2" s="84"/>
      <c r="D2" s="84"/>
      <c r="E2" s="84"/>
      <c r="F2" s="84"/>
      <c r="G2" s="84"/>
      <c r="H2" s="84"/>
    </row>
    <row r="3" spans="1:8" x14ac:dyDescent="0.25">
      <c r="A3" s="84"/>
      <c r="B3" s="84"/>
      <c r="C3" s="84"/>
      <c r="D3" s="84"/>
      <c r="E3" s="84"/>
      <c r="F3" s="84"/>
      <c r="G3" s="84"/>
      <c r="H3" s="84"/>
    </row>
    <row r="4" spans="1:8" ht="15" customHeight="1" x14ac:dyDescent="0.25">
      <c r="A4" s="83" t="s">
        <v>170</v>
      </c>
      <c r="B4" s="83"/>
      <c r="C4" s="83"/>
      <c r="D4" s="83"/>
      <c r="E4" s="83"/>
      <c r="F4" s="83"/>
      <c r="G4" s="83"/>
      <c r="H4" s="83"/>
    </row>
    <row r="5" spans="1:8" x14ac:dyDescent="0.25">
      <c r="A5" s="83" t="s">
        <v>171</v>
      </c>
      <c r="B5" s="83"/>
      <c r="C5" s="83"/>
      <c r="D5" s="83"/>
      <c r="E5" s="83"/>
      <c r="F5" s="83"/>
      <c r="G5" s="83"/>
      <c r="H5" s="83"/>
    </row>
    <row r="6" spans="1:8" ht="18.75" x14ac:dyDescent="0.3">
      <c r="A6" s="85" t="s">
        <v>148</v>
      </c>
      <c r="B6" s="85"/>
      <c r="C6" s="85"/>
      <c r="D6" s="85"/>
      <c r="E6" s="85"/>
      <c r="F6" s="85"/>
      <c r="G6" s="85"/>
      <c r="H6" s="85"/>
    </row>
    <row r="7" spans="1:8" ht="14.25" customHeight="1" x14ac:dyDescent="0.25">
      <c r="A7" s="77" t="s">
        <v>146</v>
      </c>
      <c r="B7" s="77"/>
      <c r="C7" s="77"/>
      <c r="D7" s="77"/>
      <c r="E7" s="77"/>
      <c r="F7" s="77"/>
      <c r="G7" s="77"/>
      <c r="H7" s="77"/>
    </row>
    <row r="8" spans="1:8" x14ac:dyDescent="0.25">
      <c r="A8" s="77" t="s">
        <v>172</v>
      </c>
      <c r="B8" s="77"/>
      <c r="C8" s="77"/>
      <c r="D8" s="77"/>
      <c r="E8" s="77"/>
      <c r="F8" s="77"/>
      <c r="G8" s="77"/>
      <c r="H8" s="77"/>
    </row>
    <row r="9" spans="1:8" x14ac:dyDescent="0.25">
      <c r="A9" s="77" t="s">
        <v>147</v>
      </c>
      <c r="B9" s="77"/>
      <c r="C9" s="77"/>
      <c r="D9" s="77"/>
      <c r="E9" s="77"/>
      <c r="F9" s="77"/>
      <c r="G9" s="77"/>
      <c r="H9" s="77"/>
    </row>
    <row r="10" spans="1:8" x14ac:dyDescent="0.25">
      <c r="A10" s="77" t="s">
        <v>149</v>
      </c>
      <c r="B10" s="77"/>
      <c r="C10" s="77"/>
      <c r="D10" s="77"/>
      <c r="E10" s="77"/>
      <c r="F10" s="77"/>
      <c r="G10" s="77"/>
      <c r="H10" s="77"/>
    </row>
    <row r="11" spans="1:8" x14ac:dyDescent="0.25">
      <c r="A11" s="77" t="s">
        <v>150</v>
      </c>
      <c r="B11" s="81"/>
      <c r="C11" s="81"/>
      <c r="D11" s="81"/>
      <c r="E11" s="81"/>
      <c r="F11" s="81"/>
      <c r="G11" s="81"/>
      <c r="H11" s="81"/>
    </row>
    <row r="12" spans="1:8" x14ac:dyDescent="0.25">
      <c r="A12" s="82" t="s">
        <v>31</v>
      </c>
      <c r="B12" s="82" t="s">
        <v>0</v>
      </c>
      <c r="C12" s="82" t="s">
        <v>1</v>
      </c>
      <c r="D12" s="82" t="s">
        <v>2</v>
      </c>
      <c r="E12" s="78" t="s">
        <v>3</v>
      </c>
      <c r="F12" s="79"/>
      <c r="G12" s="79"/>
      <c r="H12" s="80"/>
    </row>
    <row r="13" spans="1:8" ht="38.25" x14ac:dyDescent="0.25">
      <c r="A13" s="82"/>
      <c r="B13" s="82"/>
      <c r="C13" s="82"/>
      <c r="D13" s="82"/>
      <c r="E13" s="1" t="s">
        <v>4</v>
      </c>
      <c r="F13" s="1" t="s">
        <v>5</v>
      </c>
      <c r="G13" s="1" t="s">
        <v>30</v>
      </c>
      <c r="H13" s="1" t="s">
        <v>6</v>
      </c>
    </row>
    <row r="14" spans="1:8" x14ac:dyDescent="0.25">
      <c r="A14" s="1">
        <v>1</v>
      </c>
      <c r="B14" s="1">
        <v>2</v>
      </c>
      <c r="C14" s="1">
        <v>3</v>
      </c>
      <c r="D14" s="1"/>
      <c r="E14" s="1">
        <v>4</v>
      </c>
      <c r="F14" s="1">
        <v>5</v>
      </c>
      <c r="G14" s="1">
        <v>6</v>
      </c>
      <c r="H14" s="1">
        <v>7</v>
      </c>
    </row>
    <row r="15" spans="1:8" x14ac:dyDescent="0.25">
      <c r="A15" s="76" t="s">
        <v>7</v>
      </c>
      <c r="B15" s="76"/>
      <c r="C15" s="76"/>
      <c r="D15" s="76"/>
      <c r="E15" s="76"/>
      <c r="F15" s="76"/>
      <c r="G15" s="76"/>
      <c r="H15" s="76"/>
    </row>
    <row r="16" spans="1:8" x14ac:dyDescent="0.25">
      <c r="A16" s="22" t="s">
        <v>138</v>
      </c>
      <c r="B16" s="23" t="s">
        <v>165</v>
      </c>
      <c r="C16" s="22">
        <v>200</v>
      </c>
      <c r="D16" s="22">
        <v>20.68</v>
      </c>
      <c r="E16" s="24">
        <v>6.24</v>
      </c>
      <c r="F16" s="24">
        <v>6.1</v>
      </c>
      <c r="G16" s="24">
        <v>19.7</v>
      </c>
      <c r="H16" s="24">
        <v>158.63999999999999</v>
      </c>
    </row>
    <row r="17" spans="1:8" x14ac:dyDescent="0.25">
      <c r="A17" s="43" t="s">
        <v>50</v>
      </c>
      <c r="B17" s="23" t="s">
        <v>104</v>
      </c>
      <c r="C17" s="24">
        <v>25</v>
      </c>
      <c r="D17" s="24">
        <v>1.5</v>
      </c>
      <c r="E17" s="24">
        <v>3.3</v>
      </c>
      <c r="F17" s="24">
        <v>0.6</v>
      </c>
      <c r="G17" s="24">
        <v>16.7</v>
      </c>
      <c r="H17" s="24">
        <v>129.5</v>
      </c>
    </row>
    <row r="18" spans="1:8" x14ac:dyDescent="0.25">
      <c r="A18" s="43" t="s">
        <v>50</v>
      </c>
      <c r="B18" s="23" t="s">
        <v>10</v>
      </c>
      <c r="C18" s="22">
        <v>25</v>
      </c>
      <c r="D18" s="24">
        <v>1.45</v>
      </c>
      <c r="E18" s="24">
        <v>0.45</v>
      </c>
      <c r="F18" s="24">
        <v>0.45</v>
      </c>
      <c r="G18" s="24">
        <v>24.9</v>
      </c>
      <c r="H18" s="24">
        <v>132.5</v>
      </c>
    </row>
    <row r="19" spans="1:8" x14ac:dyDescent="0.25">
      <c r="A19" s="43" t="s">
        <v>125</v>
      </c>
      <c r="B19" s="25" t="s">
        <v>15</v>
      </c>
      <c r="C19" s="24">
        <v>10</v>
      </c>
      <c r="D19" s="24">
        <v>8.5</v>
      </c>
      <c r="E19" s="24">
        <v>0</v>
      </c>
      <c r="F19" s="24">
        <v>8.1999999999999993</v>
      </c>
      <c r="G19" s="24">
        <v>0.1</v>
      </c>
      <c r="H19" s="24">
        <v>75</v>
      </c>
    </row>
    <row r="20" spans="1:8" x14ac:dyDescent="0.25">
      <c r="A20" s="43" t="s">
        <v>132</v>
      </c>
      <c r="B20" s="25" t="s">
        <v>16</v>
      </c>
      <c r="C20" s="24">
        <v>15</v>
      </c>
      <c r="D20" s="24">
        <v>11.25</v>
      </c>
      <c r="E20" s="24">
        <v>2.3199999999999998</v>
      </c>
      <c r="F20" s="24">
        <v>2.95</v>
      </c>
      <c r="G20" s="24">
        <v>0</v>
      </c>
      <c r="H20" s="24">
        <v>36.4</v>
      </c>
    </row>
    <row r="21" spans="1:8" x14ac:dyDescent="0.25">
      <c r="A21" s="43" t="s">
        <v>126</v>
      </c>
      <c r="B21" s="23" t="s">
        <v>22</v>
      </c>
      <c r="C21" s="22">
        <v>200</v>
      </c>
      <c r="D21" s="22">
        <v>1.08</v>
      </c>
      <c r="E21" s="22">
        <v>0.2</v>
      </c>
      <c r="F21" s="22">
        <v>0.5</v>
      </c>
      <c r="G21" s="22">
        <v>15.01</v>
      </c>
      <c r="H21" s="22">
        <v>56.85</v>
      </c>
    </row>
    <row r="22" spans="1:8" x14ac:dyDescent="0.25">
      <c r="A22" s="43" t="s">
        <v>50</v>
      </c>
      <c r="B22" s="23" t="s">
        <v>43</v>
      </c>
      <c r="C22" s="22">
        <v>100</v>
      </c>
      <c r="D22" s="22">
        <v>12</v>
      </c>
      <c r="E22" s="22">
        <v>0.8</v>
      </c>
      <c r="F22" s="22">
        <v>0.8</v>
      </c>
      <c r="G22" s="22">
        <v>19.600000000000001</v>
      </c>
      <c r="H22" s="22">
        <v>94</v>
      </c>
    </row>
    <row r="23" spans="1:8" x14ac:dyDescent="0.25">
      <c r="A23" s="22"/>
      <c r="B23" s="63" t="s">
        <v>110</v>
      </c>
      <c r="C23" s="22"/>
      <c r="D23" s="22"/>
      <c r="E23" s="22"/>
      <c r="F23" s="22"/>
      <c r="G23" s="22"/>
      <c r="H23" s="22"/>
    </row>
    <row r="24" spans="1:8" ht="15.75" customHeight="1" x14ac:dyDescent="0.25">
      <c r="A24" s="43" t="s">
        <v>132</v>
      </c>
      <c r="B24" s="23" t="s">
        <v>16</v>
      </c>
      <c r="C24" s="22">
        <v>20</v>
      </c>
      <c r="D24" s="22">
        <v>15</v>
      </c>
      <c r="E24" s="22">
        <v>4.5999999999999996</v>
      </c>
      <c r="F24" s="22">
        <v>5.9</v>
      </c>
      <c r="G24" s="22">
        <v>0</v>
      </c>
      <c r="H24" s="22">
        <v>71.7</v>
      </c>
    </row>
    <row r="25" spans="1:8" x14ac:dyDescent="0.25">
      <c r="A25" s="43" t="s">
        <v>50</v>
      </c>
      <c r="B25" s="23" t="s">
        <v>104</v>
      </c>
      <c r="C25" s="22">
        <v>30</v>
      </c>
      <c r="D25" s="22">
        <v>1.8</v>
      </c>
      <c r="E25" s="22">
        <v>2</v>
      </c>
      <c r="F25" s="22">
        <v>0.4</v>
      </c>
      <c r="G25" s="22">
        <v>11.2</v>
      </c>
      <c r="H25" s="22">
        <v>58.7</v>
      </c>
    </row>
    <row r="26" spans="1:8" x14ac:dyDescent="0.25">
      <c r="A26" s="43" t="s">
        <v>126</v>
      </c>
      <c r="B26" s="23" t="s">
        <v>127</v>
      </c>
      <c r="C26" s="22">
        <v>200</v>
      </c>
      <c r="D26" s="22">
        <v>5.54</v>
      </c>
      <c r="E26" s="22">
        <v>1.6</v>
      </c>
      <c r="F26" s="22">
        <v>1.1000000000000001</v>
      </c>
      <c r="G26" s="22">
        <v>8.6</v>
      </c>
      <c r="H26" s="22">
        <v>59</v>
      </c>
    </row>
    <row r="27" spans="1:8" x14ac:dyDescent="0.25">
      <c r="A27" s="17"/>
      <c r="B27" s="18" t="s">
        <v>11</v>
      </c>
      <c r="C27" s="19"/>
      <c r="D27" s="19">
        <f>SUM(D16:D26)</f>
        <v>78.8</v>
      </c>
      <c r="E27" s="19">
        <f>SUM(E16:E26)</f>
        <v>21.509999999999998</v>
      </c>
      <c r="F27" s="19">
        <f>SUM(F16:F26)</f>
        <v>27</v>
      </c>
      <c r="G27" s="19">
        <f>SUM(G16:G26)</f>
        <v>115.80999999999999</v>
      </c>
      <c r="H27" s="19">
        <f>SUM(H16:H26)</f>
        <v>872.29000000000008</v>
      </c>
    </row>
    <row r="28" spans="1:8" ht="18" customHeight="1" x14ac:dyDescent="0.25">
      <c r="A28" s="76" t="s">
        <v>12</v>
      </c>
      <c r="B28" s="76"/>
      <c r="C28" s="76"/>
      <c r="D28" s="76"/>
      <c r="E28" s="76"/>
      <c r="F28" s="76"/>
      <c r="G28" s="76"/>
      <c r="H28" s="76"/>
    </row>
    <row r="29" spans="1:8" x14ac:dyDescent="0.25">
      <c r="A29" s="42" t="s">
        <v>128</v>
      </c>
      <c r="B29" s="23" t="s">
        <v>45</v>
      </c>
      <c r="C29" s="24">
        <v>60</v>
      </c>
      <c r="D29" s="24">
        <v>6</v>
      </c>
      <c r="E29" s="26">
        <v>15.4</v>
      </c>
      <c r="F29" s="26">
        <v>19.59</v>
      </c>
      <c r="G29" s="26">
        <v>18.2</v>
      </c>
      <c r="H29" s="26">
        <v>308.58</v>
      </c>
    </row>
    <row r="30" spans="1:8" ht="25.5" x14ac:dyDescent="0.25">
      <c r="A30" s="42" t="s">
        <v>130</v>
      </c>
      <c r="B30" s="64" t="s">
        <v>39</v>
      </c>
      <c r="C30" s="24">
        <v>70</v>
      </c>
      <c r="D30" s="24">
        <v>33.049999999999997</v>
      </c>
      <c r="E30" s="26">
        <v>14.1</v>
      </c>
      <c r="F30" s="26">
        <v>6.3</v>
      </c>
      <c r="G30" s="26">
        <v>4.1399999999999997</v>
      </c>
      <c r="H30" s="26">
        <v>131.30000000000001</v>
      </c>
    </row>
    <row r="31" spans="1:8" x14ac:dyDescent="0.25">
      <c r="A31" s="42" t="s">
        <v>129</v>
      </c>
      <c r="B31" s="28" t="s">
        <v>32</v>
      </c>
      <c r="C31" s="22">
        <v>150</v>
      </c>
      <c r="D31" s="22">
        <v>6.84</v>
      </c>
      <c r="E31" s="24">
        <v>8.73</v>
      </c>
      <c r="F31" s="24">
        <v>5.43</v>
      </c>
      <c r="G31" s="24">
        <v>45</v>
      </c>
      <c r="H31" s="24">
        <v>263.81</v>
      </c>
    </row>
    <row r="32" spans="1:8" x14ac:dyDescent="0.25">
      <c r="A32" s="42" t="s">
        <v>50</v>
      </c>
      <c r="B32" s="25" t="s">
        <v>104</v>
      </c>
      <c r="C32" s="24">
        <v>25</v>
      </c>
      <c r="D32" s="24">
        <v>1.5</v>
      </c>
      <c r="E32" s="24">
        <v>3.3</v>
      </c>
      <c r="F32" s="24">
        <v>0.6</v>
      </c>
      <c r="G32" s="24">
        <v>16.7</v>
      </c>
      <c r="H32" s="24">
        <v>129.5</v>
      </c>
    </row>
    <row r="33" spans="1:8" x14ac:dyDescent="0.25">
      <c r="A33" s="42" t="s">
        <v>50</v>
      </c>
      <c r="B33" s="25" t="s">
        <v>14</v>
      </c>
      <c r="C33" s="24">
        <v>50</v>
      </c>
      <c r="D33" s="24">
        <v>2.12</v>
      </c>
      <c r="E33" s="24">
        <v>0.46</v>
      </c>
      <c r="F33" s="24">
        <v>0.46</v>
      </c>
      <c r="G33" s="24">
        <v>19.899999999999999</v>
      </c>
      <c r="H33" s="24">
        <v>132.5</v>
      </c>
    </row>
    <row r="34" spans="1:8" x14ac:dyDescent="0.25">
      <c r="A34" s="42" t="s">
        <v>166</v>
      </c>
      <c r="B34" s="23" t="s">
        <v>167</v>
      </c>
      <c r="C34" s="24">
        <v>200</v>
      </c>
      <c r="D34" s="24">
        <v>3.44</v>
      </c>
      <c r="E34" s="24">
        <v>0.04</v>
      </c>
      <c r="F34" s="24">
        <v>0</v>
      </c>
      <c r="G34" s="24">
        <v>24.76</v>
      </c>
      <c r="H34" s="24">
        <v>94.2</v>
      </c>
    </row>
    <row r="35" spans="1:8" x14ac:dyDescent="0.25">
      <c r="A35" s="42" t="s">
        <v>50</v>
      </c>
      <c r="B35" s="25" t="s">
        <v>43</v>
      </c>
      <c r="C35" s="24">
        <v>100</v>
      </c>
      <c r="D35" s="24">
        <v>12</v>
      </c>
      <c r="E35" s="24">
        <v>0.4</v>
      </c>
      <c r="F35" s="24">
        <v>0.4</v>
      </c>
      <c r="G35" s="24">
        <v>9.8000000000000007</v>
      </c>
      <c r="H35" s="24">
        <v>47</v>
      </c>
    </row>
    <row r="36" spans="1:8" x14ac:dyDescent="0.25">
      <c r="A36" s="42"/>
      <c r="B36" s="63" t="s">
        <v>110</v>
      </c>
      <c r="C36" s="24"/>
      <c r="D36" s="24"/>
      <c r="E36" s="24"/>
      <c r="F36" s="24"/>
      <c r="G36" s="24"/>
      <c r="H36" s="24"/>
    </row>
    <row r="37" spans="1:8" x14ac:dyDescent="0.25">
      <c r="A37" s="42" t="s">
        <v>102</v>
      </c>
      <c r="B37" s="23" t="s">
        <v>131</v>
      </c>
      <c r="C37" s="24">
        <v>200</v>
      </c>
      <c r="D37" s="24">
        <v>3.99</v>
      </c>
      <c r="E37" s="24">
        <v>0.24</v>
      </c>
      <c r="F37" s="24">
        <v>0.08</v>
      </c>
      <c r="G37" s="24">
        <v>12.22</v>
      </c>
      <c r="H37" s="24">
        <v>50.5</v>
      </c>
    </row>
    <row r="38" spans="1:8" x14ac:dyDescent="0.25">
      <c r="A38" s="42" t="s">
        <v>132</v>
      </c>
      <c r="B38" s="25" t="s">
        <v>16</v>
      </c>
      <c r="C38" s="24">
        <v>20</v>
      </c>
      <c r="D38" s="24">
        <v>15</v>
      </c>
      <c r="E38" s="24">
        <v>2.3199999999999998</v>
      </c>
      <c r="F38" s="24">
        <v>2.95</v>
      </c>
      <c r="G38" s="24">
        <v>0</v>
      </c>
      <c r="H38" s="24">
        <v>36.4</v>
      </c>
    </row>
    <row r="39" spans="1:8" x14ac:dyDescent="0.25">
      <c r="A39" s="42" t="s">
        <v>50</v>
      </c>
      <c r="B39" s="23" t="s">
        <v>14</v>
      </c>
      <c r="C39" s="24">
        <v>20</v>
      </c>
      <c r="D39" s="24">
        <v>1.1599999999999999</v>
      </c>
      <c r="E39" s="24">
        <v>0.46</v>
      </c>
      <c r="F39" s="24">
        <v>0.46</v>
      </c>
      <c r="G39" s="24">
        <v>19.899999999999999</v>
      </c>
      <c r="H39" s="24">
        <v>132.5</v>
      </c>
    </row>
    <row r="40" spans="1:8" ht="15.75" customHeight="1" x14ac:dyDescent="0.25">
      <c r="A40" s="17"/>
      <c r="B40" s="18" t="s">
        <v>11</v>
      </c>
      <c r="C40" s="19"/>
      <c r="D40" s="19">
        <f>SUM(D29:D39)</f>
        <v>85.09999999999998</v>
      </c>
      <c r="E40" s="19">
        <f>SUM(E29:E39)</f>
        <v>45.45</v>
      </c>
      <c r="F40" s="19">
        <f>SUM(F29:F39)</f>
        <v>36.270000000000003</v>
      </c>
      <c r="G40" s="19">
        <f>SUM(G29:G39)</f>
        <v>170.62</v>
      </c>
      <c r="H40" s="19">
        <f>SUM(H29:H39)</f>
        <v>1326.2900000000002</v>
      </c>
    </row>
    <row r="41" spans="1:8" x14ac:dyDescent="0.25">
      <c r="A41" s="76" t="s">
        <v>13</v>
      </c>
      <c r="B41" s="76"/>
      <c r="C41" s="76"/>
      <c r="D41" s="76"/>
      <c r="E41" s="76"/>
      <c r="F41" s="76"/>
      <c r="G41" s="76"/>
      <c r="H41" s="76"/>
    </row>
    <row r="42" spans="1:8" x14ac:dyDescent="0.25">
      <c r="A42" s="42" t="s">
        <v>133</v>
      </c>
      <c r="B42" s="23" t="s">
        <v>40</v>
      </c>
      <c r="C42" s="24">
        <v>60</v>
      </c>
      <c r="D42" s="24">
        <v>6</v>
      </c>
      <c r="E42" s="24">
        <v>0.55000000000000004</v>
      </c>
      <c r="F42" s="24">
        <v>0.1</v>
      </c>
      <c r="G42" s="24">
        <v>2.2999999999999998</v>
      </c>
      <c r="H42" s="24">
        <v>11.5</v>
      </c>
    </row>
    <row r="43" spans="1:8" x14ac:dyDescent="0.25">
      <c r="A43" s="42" t="s">
        <v>134</v>
      </c>
      <c r="B43" s="23" t="s">
        <v>41</v>
      </c>
      <c r="C43" s="24">
        <v>250</v>
      </c>
      <c r="D43" s="24">
        <v>38.51</v>
      </c>
      <c r="E43" s="24">
        <v>25.5</v>
      </c>
      <c r="F43" s="24">
        <v>25.2</v>
      </c>
      <c r="G43" s="24">
        <v>45.1</v>
      </c>
      <c r="H43" s="24">
        <v>513</v>
      </c>
    </row>
    <row r="44" spans="1:8" x14ac:dyDescent="0.25">
      <c r="A44" s="42" t="s">
        <v>50</v>
      </c>
      <c r="B44" s="25" t="s">
        <v>104</v>
      </c>
      <c r="C44" s="24">
        <v>25</v>
      </c>
      <c r="D44" s="24">
        <v>1.5</v>
      </c>
      <c r="E44" s="24">
        <v>3.3</v>
      </c>
      <c r="F44" s="24">
        <v>0.6</v>
      </c>
      <c r="G44" s="24">
        <v>16.7</v>
      </c>
      <c r="H44" s="24">
        <v>129.5</v>
      </c>
    </row>
    <row r="45" spans="1:8" x14ac:dyDescent="0.25">
      <c r="A45" s="42" t="s">
        <v>50</v>
      </c>
      <c r="B45" s="25" t="s">
        <v>10</v>
      </c>
      <c r="C45" s="24">
        <v>25</v>
      </c>
      <c r="D45" s="24">
        <v>1.45</v>
      </c>
      <c r="E45" s="24">
        <v>0.45</v>
      </c>
      <c r="F45" s="24">
        <v>0.45</v>
      </c>
      <c r="G45" s="24">
        <v>24.9</v>
      </c>
      <c r="H45" s="24">
        <v>132.5</v>
      </c>
    </row>
    <row r="46" spans="1:8" x14ac:dyDescent="0.25">
      <c r="A46" s="42" t="s">
        <v>50</v>
      </c>
      <c r="B46" s="25" t="s">
        <v>43</v>
      </c>
      <c r="C46" s="24">
        <v>200</v>
      </c>
      <c r="D46" s="24">
        <v>24</v>
      </c>
      <c r="E46" s="24">
        <v>0.4</v>
      </c>
      <c r="F46" s="24">
        <v>0.4</v>
      </c>
      <c r="G46" s="24">
        <v>9.8000000000000007</v>
      </c>
      <c r="H46" s="24">
        <v>47</v>
      </c>
    </row>
    <row r="47" spans="1:8" x14ac:dyDescent="0.25">
      <c r="A47" s="42" t="s">
        <v>135</v>
      </c>
      <c r="B47" s="23" t="s">
        <v>173</v>
      </c>
      <c r="C47" s="24">
        <v>200</v>
      </c>
      <c r="D47" s="24">
        <v>2.17</v>
      </c>
      <c r="E47" s="24">
        <v>0.04</v>
      </c>
      <c r="F47" s="24">
        <v>0</v>
      </c>
      <c r="G47" s="24">
        <v>24.76</v>
      </c>
      <c r="H47" s="24">
        <v>94.2</v>
      </c>
    </row>
    <row r="48" spans="1:8" x14ac:dyDescent="0.25">
      <c r="A48" s="42"/>
      <c r="B48" s="63" t="s">
        <v>110</v>
      </c>
      <c r="C48" s="24"/>
      <c r="D48" s="24"/>
      <c r="E48" s="24"/>
      <c r="F48" s="24"/>
      <c r="G48" s="24"/>
      <c r="H48" s="24"/>
    </row>
    <row r="49" spans="1:8" x14ac:dyDescent="0.25">
      <c r="A49" s="42" t="s">
        <v>136</v>
      </c>
      <c r="B49" s="23" t="s">
        <v>137</v>
      </c>
      <c r="C49" s="24">
        <v>10</v>
      </c>
      <c r="D49" s="24">
        <v>1.07</v>
      </c>
      <c r="E49" s="24">
        <v>0.04</v>
      </c>
      <c r="F49" s="24">
        <v>0</v>
      </c>
      <c r="G49" s="24">
        <v>6.5</v>
      </c>
      <c r="H49" s="24">
        <v>26.2</v>
      </c>
    </row>
    <row r="50" spans="1:8" x14ac:dyDescent="0.25">
      <c r="A50" s="42" t="s">
        <v>125</v>
      </c>
      <c r="B50" s="25" t="s">
        <v>15</v>
      </c>
      <c r="C50" s="24">
        <v>10</v>
      </c>
      <c r="D50" s="24">
        <v>8.5</v>
      </c>
      <c r="E50" s="24">
        <v>0</v>
      </c>
      <c r="F50" s="24">
        <v>8.1999999999999993</v>
      </c>
      <c r="G50" s="24">
        <v>0.1</v>
      </c>
      <c r="H50" s="24">
        <v>75</v>
      </c>
    </row>
    <row r="51" spans="1:8" x14ac:dyDescent="0.25">
      <c r="A51" s="42" t="s">
        <v>50</v>
      </c>
      <c r="B51" s="25" t="s">
        <v>10</v>
      </c>
      <c r="C51" s="24">
        <v>25</v>
      </c>
      <c r="D51" s="24">
        <v>1.45</v>
      </c>
      <c r="E51" s="24">
        <v>0.45</v>
      </c>
      <c r="F51" s="24">
        <v>0.45</v>
      </c>
      <c r="G51" s="24">
        <v>24.9</v>
      </c>
      <c r="H51" s="24">
        <v>132.5</v>
      </c>
    </row>
    <row r="52" spans="1:8" x14ac:dyDescent="0.25">
      <c r="A52" s="42" t="s">
        <v>126</v>
      </c>
      <c r="B52" s="23" t="s">
        <v>109</v>
      </c>
      <c r="C52" s="24">
        <v>200</v>
      </c>
      <c r="D52" s="24">
        <v>0.45</v>
      </c>
      <c r="E52" s="24">
        <v>0.19</v>
      </c>
      <c r="F52" s="24">
        <v>0.04</v>
      </c>
      <c r="G52" s="24">
        <v>0.06</v>
      </c>
      <c r="H52" s="24">
        <v>1.4</v>
      </c>
    </row>
    <row r="53" spans="1:8" x14ac:dyDescent="0.25">
      <c r="A53" s="62"/>
      <c r="B53" s="23"/>
      <c r="C53" s="22"/>
      <c r="D53" s="22"/>
      <c r="E53" s="22"/>
      <c r="F53" s="22"/>
      <c r="G53" s="22"/>
      <c r="H53" s="22"/>
    </row>
    <row r="54" spans="1:8" x14ac:dyDescent="0.25">
      <c r="A54" s="20"/>
      <c r="B54" s="14" t="s">
        <v>11</v>
      </c>
      <c r="C54" s="15"/>
      <c r="D54" s="15">
        <f>SUM(D42:D53)</f>
        <v>85.100000000000009</v>
      </c>
      <c r="E54" s="15">
        <f>SUM(E42:E53)</f>
        <v>30.919999999999998</v>
      </c>
      <c r="F54" s="15">
        <f>SUM(F42:F53)</f>
        <v>35.440000000000005</v>
      </c>
      <c r="G54" s="15">
        <f>SUM(G42:G53)</f>
        <v>155.12</v>
      </c>
      <c r="H54" s="15">
        <f>SUM(H42:H53)</f>
        <v>1162.8000000000002</v>
      </c>
    </row>
    <row r="55" spans="1:8" ht="15" customHeight="1" x14ac:dyDescent="0.25">
      <c r="A55" s="76" t="s">
        <v>17</v>
      </c>
      <c r="B55" s="76"/>
      <c r="C55" s="76"/>
      <c r="D55" s="76"/>
      <c r="E55" s="76"/>
      <c r="F55" s="76"/>
      <c r="G55" s="76"/>
      <c r="H55" s="76"/>
    </row>
    <row r="56" spans="1:8" x14ac:dyDescent="0.25">
      <c r="A56" s="43" t="s">
        <v>138</v>
      </c>
      <c r="B56" s="23" t="s">
        <v>8</v>
      </c>
      <c r="C56" s="22">
        <v>200</v>
      </c>
      <c r="D56" s="22">
        <v>21.16</v>
      </c>
      <c r="E56" s="24">
        <v>8.16</v>
      </c>
      <c r="F56" s="24">
        <v>9.84</v>
      </c>
      <c r="G56" s="24">
        <v>35.6</v>
      </c>
      <c r="H56" s="24">
        <v>264</v>
      </c>
    </row>
    <row r="57" spans="1:8" x14ac:dyDescent="0.25">
      <c r="A57" s="43" t="s">
        <v>50</v>
      </c>
      <c r="B57" s="25" t="s">
        <v>104</v>
      </c>
      <c r="C57" s="24">
        <v>25</v>
      </c>
      <c r="D57" s="24">
        <v>1.5</v>
      </c>
      <c r="E57" s="24">
        <v>3.3</v>
      </c>
      <c r="F57" s="24">
        <v>0.6</v>
      </c>
      <c r="G57" s="24">
        <v>16.7</v>
      </c>
      <c r="H57" s="24">
        <v>129.5</v>
      </c>
    </row>
    <row r="58" spans="1:8" x14ac:dyDescent="0.25">
      <c r="A58" s="43" t="s">
        <v>50</v>
      </c>
      <c r="B58" s="23" t="s">
        <v>10</v>
      </c>
      <c r="C58" s="22">
        <v>25</v>
      </c>
      <c r="D58" s="24">
        <v>1.45</v>
      </c>
      <c r="E58" s="24">
        <v>0.45</v>
      </c>
      <c r="F58" s="24">
        <v>0.45</v>
      </c>
      <c r="G58" s="24">
        <v>24.9</v>
      </c>
      <c r="H58" s="24">
        <v>132.5</v>
      </c>
    </row>
    <row r="59" spans="1:8" x14ac:dyDescent="0.25">
      <c r="A59" s="43" t="s">
        <v>125</v>
      </c>
      <c r="B59" s="25" t="s">
        <v>15</v>
      </c>
      <c r="C59" s="24">
        <v>10</v>
      </c>
      <c r="D59" s="24">
        <v>8.5</v>
      </c>
      <c r="E59" s="24">
        <v>0</v>
      </c>
      <c r="F59" s="24">
        <v>8.1999999999999993</v>
      </c>
      <c r="G59" s="24">
        <v>0.1</v>
      </c>
      <c r="H59" s="24">
        <v>75</v>
      </c>
    </row>
    <row r="60" spans="1:8" x14ac:dyDescent="0.25">
      <c r="A60" s="43" t="s">
        <v>132</v>
      </c>
      <c r="B60" s="25" t="s">
        <v>16</v>
      </c>
      <c r="C60" s="24">
        <v>15</v>
      </c>
      <c r="D60" s="24">
        <v>11.25</v>
      </c>
      <c r="E60" s="24">
        <v>2.3199999999999998</v>
      </c>
      <c r="F60" s="24">
        <v>2.95</v>
      </c>
      <c r="G60" s="24">
        <v>0</v>
      </c>
      <c r="H60" s="24">
        <v>36.4</v>
      </c>
    </row>
    <row r="61" spans="1:8" x14ac:dyDescent="0.25">
      <c r="A61" s="43" t="s">
        <v>50</v>
      </c>
      <c r="B61" s="25" t="s">
        <v>68</v>
      </c>
      <c r="C61" s="24">
        <v>100</v>
      </c>
      <c r="D61" s="24">
        <v>21</v>
      </c>
      <c r="E61" s="24">
        <v>0.8</v>
      </c>
      <c r="F61" s="24">
        <v>0.2</v>
      </c>
      <c r="G61" s="24">
        <v>7.5</v>
      </c>
      <c r="H61" s="24">
        <v>35</v>
      </c>
    </row>
    <row r="62" spans="1:8" ht="22.5" x14ac:dyDescent="0.25">
      <c r="A62" s="43" t="s">
        <v>139</v>
      </c>
      <c r="B62" s="23" t="s">
        <v>169</v>
      </c>
      <c r="C62" s="22">
        <v>200</v>
      </c>
      <c r="D62" s="22">
        <v>3.36</v>
      </c>
      <c r="E62" s="22">
        <v>0.2</v>
      </c>
      <c r="F62" s="22">
        <v>0</v>
      </c>
      <c r="G62" s="22">
        <v>14</v>
      </c>
      <c r="H62" s="22">
        <v>28</v>
      </c>
    </row>
    <row r="63" spans="1:8" x14ac:dyDescent="0.25">
      <c r="A63" s="13"/>
      <c r="B63" s="65" t="s">
        <v>110</v>
      </c>
      <c r="C63" s="21"/>
      <c r="D63" s="27"/>
      <c r="E63" s="27"/>
      <c r="F63" s="27"/>
      <c r="G63" s="27"/>
      <c r="H63" s="27"/>
    </row>
    <row r="64" spans="1:8" x14ac:dyDescent="0.25">
      <c r="A64" s="43" t="s">
        <v>50</v>
      </c>
      <c r="B64" s="67" t="s">
        <v>104</v>
      </c>
      <c r="C64" s="21">
        <v>25</v>
      </c>
      <c r="D64" s="27">
        <v>1.5</v>
      </c>
      <c r="E64" s="27">
        <v>3.3</v>
      </c>
      <c r="F64" s="27">
        <v>0.6</v>
      </c>
      <c r="G64" s="27">
        <v>16.7</v>
      </c>
      <c r="H64" s="27">
        <v>129.5</v>
      </c>
    </row>
    <row r="65" spans="1:8" x14ac:dyDescent="0.25">
      <c r="A65" s="43" t="s">
        <v>132</v>
      </c>
      <c r="B65" s="66" t="s">
        <v>16</v>
      </c>
      <c r="C65" s="21">
        <v>20</v>
      </c>
      <c r="D65" s="27">
        <v>15</v>
      </c>
      <c r="E65" s="27">
        <v>2.3199999999999998</v>
      </c>
      <c r="F65" s="27">
        <v>2.95</v>
      </c>
      <c r="G65" s="27">
        <v>0</v>
      </c>
      <c r="H65" s="27">
        <v>36.4</v>
      </c>
    </row>
    <row r="66" spans="1:8" x14ac:dyDescent="0.25">
      <c r="A66" s="43" t="s">
        <v>126</v>
      </c>
      <c r="B66" s="23" t="s">
        <v>127</v>
      </c>
      <c r="C66" s="22">
        <v>200</v>
      </c>
      <c r="D66" s="22">
        <v>5.54</v>
      </c>
      <c r="E66" s="22">
        <v>1.6</v>
      </c>
      <c r="F66" s="22">
        <v>1.1000000000000001</v>
      </c>
      <c r="G66" s="22">
        <v>8.6</v>
      </c>
      <c r="H66" s="22">
        <v>59</v>
      </c>
    </row>
    <row r="67" spans="1:8" x14ac:dyDescent="0.25">
      <c r="A67" s="69"/>
      <c r="B67" s="14" t="s">
        <v>11</v>
      </c>
      <c r="C67" s="15"/>
      <c r="D67" s="15">
        <f t="shared" ref="D67:H67" si="0">SUM(D56:D66)</f>
        <v>90.26</v>
      </c>
      <c r="E67" s="15">
        <f t="shared" si="0"/>
        <v>22.450000000000003</v>
      </c>
      <c r="F67" s="15">
        <f t="shared" si="0"/>
        <v>26.889999999999997</v>
      </c>
      <c r="G67" s="15">
        <f t="shared" si="0"/>
        <v>124.09999999999998</v>
      </c>
      <c r="H67" s="15">
        <f t="shared" si="0"/>
        <v>925.3</v>
      </c>
    </row>
    <row r="68" spans="1:8" x14ac:dyDescent="0.25">
      <c r="A68" s="76" t="s">
        <v>19</v>
      </c>
      <c r="B68" s="76"/>
      <c r="C68" s="76"/>
      <c r="D68" s="76"/>
      <c r="E68" s="76"/>
      <c r="F68" s="76"/>
      <c r="G68" s="76"/>
      <c r="H68" s="76"/>
    </row>
    <row r="69" spans="1:8" x14ac:dyDescent="0.25">
      <c r="A69" s="42" t="s">
        <v>133</v>
      </c>
      <c r="B69" s="25" t="s">
        <v>40</v>
      </c>
      <c r="C69" s="24">
        <v>60</v>
      </c>
      <c r="D69" s="24">
        <v>6</v>
      </c>
      <c r="E69" s="24">
        <v>0.55000000000000004</v>
      </c>
      <c r="F69" s="24">
        <v>0.1</v>
      </c>
      <c r="G69" s="24">
        <v>2.2999999999999998</v>
      </c>
      <c r="H69" s="24">
        <v>11.5</v>
      </c>
    </row>
    <row r="70" spans="1:8" x14ac:dyDescent="0.25">
      <c r="A70" s="42" t="s">
        <v>140</v>
      </c>
      <c r="B70" s="30" t="s">
        <v>113</v>
      </c>
      <c r="C70" s="24">
        <v>150</v>
      </c>
      <c r="D70" s="24">
        <v>15.82</v>
      </c>
      <c r="E70" s="22">
        <v>3.1</v>
      </c>
      <c r="F70" s="22">
        <v>5.3</v>
      </c>
      <c r="G70" s="22">
        <v>19.8</v>
      </c>
      <c r="H70" s="22">
        <v>139.4</v>
      </c>
    </row>
    <row r="71" spans="1:8" x14ac:dyDescent="0.25">
      <c r="A71" s="42" t="s">
        <v>142</v>
      </c>
      <c r="B71" s="30" t="s">
        <v>141</v>
      </c>
      <c r="C71" s="24">
        <v>100</v>
      </c>
      <c r="D71" s="24">
        <v>36.409999999999997</v>
      </c>
      <c r="E71" s="26">
        <v>23.1</v>
      </c>
      <c r="F71" s="26">
        <v>5.12</v>
      </c>
      <c r="G71" s="26">
        <v>50.84</v>
      </c>
      <c r="H71" s="26">
        <v>189.2</v>
      </c>
    </row>
    <row r="72" spans="1:8" x14ac:dyDescent="0.25">
      <c r="A72" s="42" t="s">
        <v>50</v>
      </c>
      <c r="B72" s="25" t="s">
        <v>104</v>
      </c>
      <c r="C72" s="24">
        <v>25</v>
      </c>
      <c r="D72" s="24">
        <v>1.5</v>
      </c>
      <c r="E72" s="24">
        <v>3.3</v>
      </c>
      <c r="F72" s="24">
        <v>0.6</v>
      </c>
      <c r="G72" s="24">
        <v>16.7</v>
      </c>
      <c r="H72" s="24">
        <v>129.5</v>
      </c>
    </row>
    <row r="73" spans="1:8" ht="16.5" customHeight="1" x14ac:dyDescent="0.25">
      <c r="A73" s="42" t="s">
        <v>50</v>
      </c>
      <c r="B73" s="25" t="s">
        <v>10</v>
      </c>
      <c r="C73" s="24">
        <v>25</v>
      </c>
      <c r="D73" s="24">
        <v>1.45</v>
      </c>
      <c r="E73" s="24">
        <v>0.45</v>
      </c>
      <c r="F73" s="24">
        <v>0.45</v>
      </c>
      <c r="G73" s="24">
        <v>24.9</v>
      </c>
      <c r="H73" s="24">
        <v>132.5</v>
      </c>
    </row>
    <row r="74" spans="1:8" ht="16.5" customHeight="1" x14ac:dyDescent="0.25">
      <c r="A74" s="42" t="s">
        <v>126</v>
      </c>
      <c r="B74" s="25" t="s">
        <v>22</v>
      </c>
      <c r="C74" s="24">
        <v>200</v>
      </c>
      <c r="D74" s="24">
        <v>1.08</v>
      </c>
      <c r="E74" s="24">
        <v>0.2</v>
      </c>
      <c r="F74" s="24">
        <v>0.5</v>
      </c>
      <c r="G74" s="24">
        <v>15.01</v>
      </c>
      <c r="H74" s="24">
        <v>56.85</v>
      </c>
    </row>
    <row r="75" spans="1:8" ht="16.5" customHeight="1" x14ac:dyDescent="0.25">
      <c r="A75" s="42"/>
      <c r="B75" s="63" t="s">
        <v>110</v>
      </c>
      <c r="C75" s="24"/>
      <c r="D75" s="24"/>
      <c r="E75" s="24"/>
      <c r="F75" s="24"/>
      <c r="G75" s="24"/>
      <c r="H75" s="24"/>
    </row>
    <row r="76" spans="1:8" ht="16.5" customHeight="1" x14ac:dyDescent="0.25">
      <c r="A76" s="42" t="s">
        <v>143</v>
      </c>
      <c r="B76" s="23" t="s">
        <v>9</v>
      </c>
      <c r="C76" s="24">
        <v>200</v>
      </c>
      <c r="D76" s="24">
        <v>14.15</v>
      </c>
      <c r="E76" s="24">
        <v>3.77</v>
      </c>
      <c r="F76" s="24">
        <v>3.93</v>
      </c>
      <c r="G76" s="24">
        <v>25.95</v>
      </c>
      <c r="H76" s="24">
        <v>153.91999999999999</v>
      </c>
    </row>
    <row r="77" spans="1:8" ht="16.5" customHeight="1" x14ac:dyDescent="0.25">
      <c r="A77" s="42" t="s">
        <v>50</v>
      </c>
      <c r="B77" s="25" t="s">
        <v>104</v>
      </c>
      <c r="C77" s="24">
        <v>10</v>
      </c>
      <c r="D77" s="24">
        <v>0.6</v>
      </c>
      <c r="E77" s="24">
        <v>3.3</v>
      </c>
      <c r="F77" s="24">
        <v>0.6</v>
      </c>
      <c r="G77" s="24">
        <v>16.7</v>
      </c>
      <c r="H77" s="24">
        <v>129.5</v>
      </c>
    </row>
    <row r="78" spans="1:8" ht="14.25" customHeight="1" x14ac:dyDescent="0.25">
      <c r="A78" s="42" t="s">
        <v>136</v>
      </c>
      <c r="B78" s="25" t="s">
        <v>137</v>
      </c>
      <c r="C78" s="24">
        <v>10</v>
      </c>
      <c r="D78" s="24">
        <v>1.07</v>
      </c>
      <c r="E78" s="26">
        <v>0.04</v>
      </c>
      <c r="F78" s="26">
        <v>0</v>
      </c>
      <c r="G78" s="26">
        <v>6.5</v>
      </c>
      <c r="H78" s="26">
        <v>26.2</v>
      </c>
    </row>
    <row r="79" spans="1:8" ht="12.75" customHeight="1" x14ac:dyDescent="0.25">
      <c r="A79" s="17"/>
      <c r="B79" s="18" t="s">
        <v>11</v>
      </c>
      <c r="C79" s="19"/>
      <c r="D79" s="19">
        <f t="shared" ref="D79:H79" si="1">SUM(D69:D78)</f>
        <v>78.079999999999984</v>
      </c>
      <c r="E79" s="19">
        <f t="shared" si="1"/>
        <v>37.809999999999995</v>
      </c>
      <c r="F79" s="19">
        <f t="shared" si="1"/>
        <v>16.599999999999998</v>
      </c>
      <c r="G79" s="19">
        <f t="shared" si="1"/>
        <v>178.69999999999996</v>
      </c>
      <c r="H79" s="19">
        <f t="shared" si="1"/>
        <v>968.57</v>
      </c>
    </row>
    <row r="80" spans="1:8" x14ac:dyDescent="0.25">
      <c r="A80" s="76" t="s">
        <v>21</v>
      </c>
      <c r="B80" s="76"/>
      <c r="C80" s="76"/>
      <c r="D80" s="76"/>
      <c r="E80" s="76"/>
      <c r="F80" s="76"/>
      <c r="G80" s="76"/>
      <c r="H80" s="76"/>
    </row>
    <row r="81" spans="1:8" x14ac:dyDescent="0.25">
      <c r="A81" s="42" t="s">
        <v>144</v>
      </c>
      <c r="B81" s="31" t="s">
        <v>36</v>
      </c>
      <c r="C81" s="24">
        <v>200</v>
      </c>
      <c r="D81" s="24">
        <v>16.059999999999999</v>
      </c>
      <c r="E81" s="29">
        <v>6.28</v>
      </c>
      <c r="F81" s="29">
        <v>11.82</v>
      </c>
      <c r="G81" s="29">
        <v>37</v>
      </c>
      <c r="H81" s="29">
        <v>279.39999999999998</v>
      </c>
    </row>
    <row r="82" spans="1:8" ht="12" customHeight="1" x14ac:dyDescent="0.25">
      <c r="A82" s="42" t="s">
        <v>50</v>
      </c>
      <c r="B82" s="25" t="s">
        <v>104</v>
      </c>
      <c r="C82" s="24">
        <v>25</v>
      </c>
      <c r="D82" s="24">
        <v>1.5</v>
      </c>
      <c r="E82" s="24">
        <v>3.3</v>
      </c>
      <c r="F82" s="24">
        <v>0.6</v>
      </c>
      <c r="G82" s="24">
        <v>16.7</v>
      </c>
      <c r="H82" s="24">
        <v>129.5</v>
      </c>
    </row>
    <row r="83" spans="1:8" x14ac:dyDescent="0.25">
      <c r="A83" s="42" t="s">
        <v>50</v>
      </c>
      <c r="B83" s="23" t="s">
        <v>10</v>
      </c>
      <c r="C83" s="22">
        <v>25</v>
      </c>
      <c r="D83" s="24">
        <v>1.45</v>
      </c>
      <c r="E83" s="24">
        <v>0.45</v>
      </c>
      <c r="F83" s="24">
        <v>0.45</v>
      </c>
      <c r="G83" s="24">
        <v>24.9</v>
      </c>
      <c r="H83" s="24">
        <v>132.5</v>
      </c>
    </row>
    <row r="84" spans="1:8" x14ac:dyDescent="0.25">
      <c r="A84" s="42" t="s">
        <v>125</v>
      </c>
      <c r="B84" s="25" t="s">
        <v>15</v>
      </c>
      <c r="C84" s="24">
        <v>10</v>
      </c>
      <c r="D84" s="24">
        <v>5.42</v>
      </c>
      <c r="E84" s="24">
        <v>0</v>
      </c>
      <c r="F84" s="24">
        <v>8.1999999999999993</v>
      </c>
      <c r="G84" s="24">
        <v>0.1</v>
      </c>
      <c r="H84" s="24">
        <v>75</v>
      </c>
    </row>
    <row r="85" spans="1:8" x14ac:dyDescent="0.25">
      <c r="A85" s="42" t="s">
        <v>132</v>
      </c>
      <c r="B85" s="25" t="s">
        <v>16</v>
      </c>
      <c r="C85" s="24">
        <v>15</v>
      </c>
      <c r="D85" s="24">
        <v>6.77</v>
      </c>
      <c r="E85" s="24">
        <v>3.39</v>
      </c>
      <c r="F85" s="24">
        <v>4.43</v>
      </c>
      <c r="G85" s="24">
        <v>0</v>
      </c>
      <c r="H85" s="24">
        <v>54.6</v>
      </c>
    </row>
    <row r="86" spans="1:8" x14ac:dyDescent="0.25">
      <c r="A86" s="42" t="s">
        <v>50</v>
      </c>
      <c r="B86" s="25" t="s">
        <v>43</v>
      </c>
      <c r="C86" s="24">
        <v>100</v>
      </c>
      <c r="D86" s="24">
        <v>12</v>
      </c>
      <c r="E86" s="24">
        <v>0.4</v>
      </c>
      <c r="F86" s="24">
        <v>0.4</v>
      </c>
      <c r="G86" s="24">
        <v>9.8000000000000007</v>
      </c>
      <c r="H86" s="24">
        <v>47</v>
      </c>
    </row>
    <row r="87" spans="1:8" x14ac:dyDescent="0.25">
      <c r="A87" s="42" t="s">
        <v>143</v>
      </c>
      <c r="B87" s="30" t="s">
        <v>9</v>
      </c>
      <c r="C87" s="22">
        <v>200</v>
      </c>
      <c r="D87" s="22">
        <v>14.15</v>
      </c>
      <c r="E87" s="22">
        <v>2.79</v>
      </c>
      <c r="F87" s="22">
        <v>3.19</v>
      </c>
      <c r="G87" s="22">
        <v>19.71</v>
      </c>
      <c r="H87" s="22">
        <v>118.69</v>
      </c>
    </row>
    <row r="88" spans="1:8" x14ac:dyDescent="0.25">
      <c r="A88" s="42"/>
      <c r="B88" s="68" t="s">
        <v>145</v>
      </c>
      <c r="C88" s="22"/>
      <c r="D88" s="22"/>
      <c r="E88" s="22"/>
      <c r="F88" s="22"/>
      <c r="G88" s="22"/>
      <c r="H88" s="22"/>
    </row>
    <row r="89" spans="1:8" x14ac:dyDescent="0.25">
      <c r="A89" s="42" t="s">
        <v>135</v>
      </c>
      <c r="B89" s="30" t="s">
        <v>168</v>
      </c>
      <c r="C89" s="22">
        <v>200</v>
      </c>
      <c r="D89" s="22">
        <v>3.44</v>
      </c>
      <c r="E89" s="22">
        <v>0.04</v>
      </c>
      <c r="F89" s="22">
        <v>0</v>
      </c>
      <c r="G89" s="22">
        <v>24.76</v>
      </c>
      <c r="H89" s="22">
        <v>94.2</v>
      </c>
    </row>
    <row r="90" spans="1:8" x14ac:dyDescent="0.25">
      <c r="A90" s="42" t="s">
        <v>125</v>
      </c>
      <c r="B90" s="30" t="s">
        <v>15</v>
      </c>
      <c r="C90" s="22">
        <v>10</v>
      </c>
      <c r="D90" s="22">
        <v>5.42</v>
      </c>
      <c r="E90" s="22">
        <v>0</v>
      </c>
      <c r="F90" s="22">
        <v>8.1999999999999993</v>
      </c>
      <c r="G90" s="22">
        <v>0.1</v>
      </c>
      <c r="H90" s="22">
        <v>75</v>
      </c>
    </row>
    <row r="91" spans="1:8" x14ac:dyDescent="0.25">
      <c r="A91" s="42" t="s">
        <v>50</v>
      </c>
      <c r="B91" s="30" t="s">
        <v>10</v>
      </c>
      <c r="C91" s="22">
        <v>25</v>
      </c>
      <c r="D91" s="22">
        <v>1.45</v>
      </c>
      <c r="E91" s="22">
        <v>0.45</v>
      </c>
      <c r="F91" s="22">
        <v>0.45</v>
      </c>
      <c r="G91" s="22">
        <v>24.9</v>
      </c>
      <c r="H91" s="22">
        <v>132.5</v>
      </c>
    </row>
    <row r="92" spans="1:8" x14ac:dyDescent="0.25">
      <c r="A92" s="16"/>
      <c r="B92" s="18" t="s">
        <v>11</v>
      </c>
      <c r="C92" s="15"/>
      <c r="D92" s="15">
        <f>SUM(D81:D91)</f>
        <v>67.66</v>
      </c>
      <c r="E92" s="15">
        <f>SUM(E81:E91)</f>
        <v>17.099999999999998</v>
      </c>
      <c r="F92" s="15">
        <f>SUM(F81:F91)</f>
        <v>37.74</v>
      </c>
      <c r="G92" s="15">
        <f>SUM(G81:G91)</f>
        <v>157.96999999999997</v>
      </c>
      <c r="H92" s="15">
        <f>SUM(H81:H91)</f>
        <v>1138.3900000000001</v>
      </c>
    </row>
    <row r="93" spans="1:8" x14ac:dyDescent="0.25">
      <c r="A93" s="76" t="s">
        <v>23</v>
      </c>
      <c r="B93" s="76"/>
      <c r="C93" s="76"/>
      <c r="D93" s="76"/>
      <c r="E93" s="76"/>
      <c r="F93" s="76"/>
      <c r="G93" s="76"/>
      <c r="H93" s="76"/>
    </row>
    <row r="94" spans="1:8" x14ac:dyDescent="0.25">
      <c r="A94" s="42" t="s">
        <v>128</v>
      </c>
      <c r="B94" s="25" t="s">
        <v>45</v>
      </c>
      <c r="C94" s="24">
        <v>60</v>
      </c>
      <c r="D94" s="24">
        <v>6</v>
      </c>
      <c r="E94" s="24">
        <v>15.4</v>
      </c>
      <c r="F94" s="24">
        <v>19.59</v>
      </c>
      <c r="G94" s="24">
        <v>18.2</v>
      </c>
      <c r="H94" s="24">
        <v>308.58</v>
      </c>
    </row>
    <row r="95" spans="1:8" ht="25.5" x14ac:dyDescent="0.25">
      <c r="A95" s="44" t="s">
        <v>151</v>
      </c>
      <c r="B95" s="23" t="s">
        <v>152</v>
      </c>
      <c r="C95" s="22">
        <v>250</v>
      </c>
      <c r="D95" s="24">
        <v>27.14</v>
      </c>
      <c r="E95" s="24">
        <v>14.27</v>
      </c>
      <c r="F95" s="24">
        <v>22.16</v>
      </c>
      <c r="G95" s="24">
        <v>2.65</v>
      </c>
      <c r="H95" s="24">
        <v>267.93</v>
      </c>
    </row>
    <row r="96" spans="1:8" x14ac:dyDescent="0.25">
      <c r="A96" s="44" t="s">
        <v>50</v>
      </c>
      <c r="B96" s="25" t="s">
        <v>104</v>
      </c>
      <c r="C96" s="24">
        <v>25</v>
      </c>
      <c r="D96" s="24">
        <v>1.5</v>
      </c>
      <c r="E96" s="24">
        <v>3.3</v>
      </c>
      <c r="F96" s="24">
        <v>0.6</v>
      </c>
      <c r="G96" s="24">
        <v>16.7</v>
      </c>
      <c r="H96" s="24">
        <v>129.5</v>
      </c>
    </row>
    <row r="97" spans="1:9" x14ac:dyDescent="0.25">
      <c r="A97" s="42" t="s">
        <v>50</v>
      </c>
      <c r="B97" s="25" t="s">
        <v>10</v>
      </c>
      <c r="C97" s="24">
        <v>25</v>
      </c>
      <c r="D97" s="24">
        <v>1.45</v>
      </c>
      <c r="E97" s="24">
        <v>0.45</v>
      </c>
      <c r="F97" s="24">
        <v>0.45</v>
      </c>
      <c r="G97" s="24">
        <v>24.9</v>
      </c>
      <c r="H97" s="24">
        <v>132.5</v>
      </c>
      <c r="I97" s="70"/>
    </row>
    <row r="98" spans="1:9" x14ac:dyDescent="0.25">
      <c r="A98" s="42" t="s">
        <v>50</v>
      </c>
      <c r="B98" s="25" t="s">
        <v>43</v>
      </c>
      <c r="C98" s="24">
        <v>184</v>
      </c>
      <c r="D98" s="24">
        <v>22.15</v>
      </c>
      <c r="E98" s="24">
        <v>0.4</v>
      </c>
      <c r="F98" s="24">
        <v>0.4</v>
      </c>
      <c r="G98" s="24">
        <v>9.8000000000000007</v>
      </c>
      <c r="H98" s="24">
        <v>47</v>
      </c>
    </row>
    <row r="99" spans="1:9" x14ac:dyDescent="0.25">
      <c r="A99" s="42" t="s">
        <v>126</v>
      </c>
      <c r="B99" s="25" t="s">
        <v>127</v>
      </c>
      <c r="C99" s="24">
        <v>200</v>
      </c>
      <c r="D99" s="24">
        <v>5.54</v>
      </c>
      <c r="E99" s="24">
        <v>1.6</v>
      </c>
      <c r="F99" s="24">
        <v>1.1000000000000001</v>
      </c>
      <c r="G99" s="24">
        <v>8.6</v>
      </c>
      <c r="H99" s="24">
        <v>59</v>
      </c>
    </row>
    <row r="100" spans="1:9" x14ac:dyDescent="0.25">
      <c r="A100" s="42"/>
      <c r="B100" s="63" t="s">
        <v>145</v>
      </c>
      <c r="C100" s="24"/>
      <c r="D100" s="24"/>
      <c r="E100" s="24"/>
      <c r="F100" s="24"/>
      <c r="G100" s="24"/>
      <c r="H100" s="24"/>
    </row>
    <row r="101" spans="1:9" x14ac:dyDescent="0.25">
      <c r="A101" s="42" t="s">
        <v>126</v>
      </c>
      <c r="B101" s="25" t="s">
        <v>109</v>
      </c>
      <c r="C101" s="24">
        <v>200</v>
      </c>
      <c r="D101" s="24">
        <v>0.45</v>
      </c>
      <c r="E101" s="24">
        <v>0.19</v>
      </c>
      <c r="F101" s="24">
        <v>0.04</v>
      </c>
      <c r="G101" s="24">
        <v>0.06</v>
      </c>
      <c r="H101" s="24">
        <v>1.4</v>
      </c>
    </row>
    <row r="102" spans="1:9" x14ac:dyDescent="0.25">
      <c r="A102" s="42" t="s">
        <v>50</v>
      </c>
      <c r="B102" s="25" t="s">
        <v>10</v>
      </c>
      <c r="C102" s="24">
        <v>10</v>
      </c>
      <c r="D102" s="24">
        <v>0.57999999999999996</v>
      </c>
      <c r="E102" s="24">
        <v>0.45</v>
      </c>
      <c r="F102" s="24">
        <v>0.45</v>
      </c>
      <c r="G102" s="24">
        <v>24.9</v>
      </c>
      <c r="H102" s="24">
        <v>132.5</v>
      </c>
    </row>
    <row r="103" spans="1:9" x14ac:dyDescent="0.25">
      <c r="A103" s="42" t="s">
        <v>125</v>
      </c>
      <c r="B103" s="23" t="s">
        <v>15</v>
      </c>
      <c r="C103" s="22">
        <v>10</v>
      </c>
      <c r="D103" s="22">
        <v>5.42</v>
      </c>
      <c r="E103" s="22">
        <v>0</v>
      </c>
      <c r="F103" s="22">
        <v>8.1999999999999993</v>
      </c>
      <c r="G103" s="22">
        <v>0.1</v>
      </c>
      <c r="H103" s="22">
        <v>75</v>
      </c>
    </row>
    <row r="104" spans="1:9" x14ac:dyDescent="0.25">
      <c r="A104" s="42" t="s">
        <v>136</v>
      </c>
      <c r="B104" s="32" t="s">
        <v>137</v>
      </c>
      <c r="C104" s="27">
        <v>10</v>
      </c>
      <c r="D104" s="21">
        <v>1.07</v>
      </c>
      <c r="E104" s="27">
        <v>0.04</v>
      </c>
      <c r="F104" s="27">
        <v>0</v>
      </c>
      <c r="G104" s="27">
        <v>6.5</v>
      </c>
      <c r="H104" s="27">
        <v>26.2</v>
      </c>
    </row>
    <row r="105" spans="1:9" x14ac:dyDescent="0.25">
      <c r="A105" s="17"/>
      <c r="B105" s="18" t="s">
        <v>11</v>
      </c>
      <c r="C105" s="19">
        <f t="shared" ref="C105:H105" si="2">SUM(C94:C104)</f>
        <v>974</v>
      </c>
      <c r="D105" s="19">
        <f t="shared" si="2"/>
        <v>71.3</v>
      </c>
      <c r="E105" s="19">
        <f t="shared" si="2"/>
        <v>36.1</v>
      </c>
      <c r="F105" s="19">
        <f t="shared" si="2"/>
        <v>52.990000000000009</v>
      </c>
      <c r="G105" s="19">
        <f t="shared" si="2"/>
        <v>112.41</v>
      </c>
      <c r="H105" s="19">
        <f t="shared" si="2"/>
        <v>1179.6099999999999</v>
      </c>
    </row>
    <row r="106" spans="1:9" ht="16.5" customHeight="1" x14ac:dyDescent="0.25">
      <c r="A106" s="76" t="s">
        <v>24</v>
      </c>
      <c r="B106" s="76"/>
      <c r="C106" s="76"/>
      <c r="D106" s="76"/>
      <c r="E106" s="76"/>
      <c r="F106" s="76"/>
      <c r="G106" s="76"/>
      <c r="H106" s="76"/>
    </row>
    <row r="107" spans="1:9" x14ac:dyDescent="0.25">
      <c r="A107" s="42" t="s">
        <v>133</v>
      </c>
      <c r="B107" s="25" t="s">
        <v>40</v>
      </c>
      <c r="C107" s="24">
        <v>60</v>
      </c>
      <c r="D107" s="24">
        <v>6</v>
      </c>
      <c r="E107" s="24">
        <v>0.55000000000000004</v>
      </c>
      <c r="F107" s="24">
        <v>0.1</v>
      </c>
      <c r="G107" s="24">
        <v>2.2999999999999998</v>
      </c>
      <c r="H107" s="24">
        <v>11.5</v>
      </c>
    </row>
    <row r="108" spans="1:9" x14ac:dyDescent="0.25">
      <c r="A108" s="42" t="s">
        <v>154</v>
      </c>
      <c r="B108" s="33" t="s">
        <v>155</v>
      </c>
      <c r="C108" s="24">
        <v>70</v>
      </c>
      <c r="D108" s="24">
        <v>23.12</v>
      </c>
      <c r="E108" s="22">
        <v>9.15</v>
      </c>
      <c r="F108" s="22">
        <v>13.53</v>
      </c>
      <c r="G108" s="22">
        <v>9.44</v>
      </c>
      <c r="H108" s="22">
        <v>196.14</v>
      </c>
    </row>
    <row r="109" spans="1:9" ht="21.75" customHeight="1" x14ac:dyDescent="0.25">
      <c r="A109" s="42" t="s">
        <v>153</v>
      </c>
      <c r="B109" s="33" t="s">
        <v>29</v>
      </c>
      <c r="C109" s="22">
        <v>200</v>
      </c>
      <c r="D109" s="24">
        <v>3.08</v>
      </c>
      <c r="E109" s="24">
        <v>11.04</v>
      </c>
      <c r="F109" s="24">
        <v>9.0399999999999991</v>
      </c>
      <c r="G109" s="24">
        <v>52.9</v>
      </c>
      <c r="H109" s="24">
        <v>336.9</v>
      </c>
    </row>
    <row r="110" spans="1:9" x14ac:dyDescent="0.25">
      <c r="A110" s="42" t="s">
        <v>50</v>
      </c>
      <c r="B110" s="25" t="s">
        <v>104</v>
      </c>
      <c r="C110" s="24">
        <v>25</v>
      </c>
      <c r="D110" s="24">
        <v>1.5</v>
      </c>
      <c r="E110" s="24">
        <v>3.3</v>
      </c>
      <c r="F110" s="24">
        <v>0.6</v>
      </c>
      <c r="G110" s="24">
        <v>16.7</v>
      </c>
      <c r="H110" s="24">
        <v>129.5</v>
      </c>
    </row>
    <row r="111" spans="1:9" x14ac:dyDescent="0.25">
      <c r="A111" s="42" t="s">
        <v>50</v>
      </c>
      <c r="B111" s="25" t="s">
        <v>10</v>
      </c>
      <c r="C111" s="24">
        <v>25</v>
      </c>
      <c r="D111" s="24">
        <v>1.45</v>
      </c>
      <c r="E111" s="24">
        <v>0.45</v>
      </c>
      <c r="F111" s="24">
        <v>0.45</v>
      </c>
      <c r="G111" s="24">
        <v>24.9</v>
      </c>
      <c r="H111" s="24">
        <v>132.5</v>
      </c>
    </row>
    <row r="112" spans="1:9" x14ac:dyDescent="0.25">
      <c r="A112" s="42" t="s">
        <v>50</v>
      </c>
      <c r="B112" s="25" t="s">
        <v>43</v>
      </c>
      <c r="C112" s="24">
        <v>150</v>
      </c>
      <c r="D112" s="24">
        <v>18</v>
      </c>
      <c r="E112" s="24">
        <v>0.4</v>
      </c>
      <c r="F112" s="24">
        <v>0.4</v>
      </c>
      <c r="G112" s="24">
        <v>9.8000000000000007</v>
      </c>
      <c r="H112" s="24">
        <v>47</v>
      </c>
    </row>
    <row r="113" spans="1:8" x14ac:dyDescent="0.25">
      <c r="A113" s="42" t="s">
        <v>135</v>
      </c>
      <c r="B113" s="23" t="s">
        <v>168</v>
      </c>
      <c r="C113" s="24">
        <v>200</v>
      </c>
      <c r="D113" s="24">
        <v>3.44</v>
      </c>
      <c r="E113" s="24">
        <v>0.04</v>
      </c>
      <c r="F113" s="24">
        <v>0</v>
      </c>
      <c r="G113" s="24">
        <v>24.76</v>
      </c>
      <c r="H113" s="24">
        <v>94.2</v>
      </c>
    </row>
    <row r="114" spans="1:8" x14ac:dyDescent="0.25">
      <c r="A114" s="10"/>
      <c r="B114" s="63" t="s">
        <v>145</v>
      </c>
      <c r="C114" s="24"/>
      <c r="D114" s="24"/>
      <c r="E114" s="24"/>
      <c r="F114" s="24"/>
      <c r="G114" s="24"/>
      <c r="H114" s="24"/>
    </row>
    <row r="115" spans="1:8" x14ac:dyDescent="0.25">
      <c r="A115" s="42" t="s">
        <v>50</v>
      </c>
      <c r="B115" s="25" t="s">
        <v>104</v>
      </c>
      <c r="C115" s="24">
        <v>10</v>
      </c>
      <c r="D115" s="24">
        <v>0.6</v>
      </c>
      <c r="E115" s="24">
        <v>3.3</v>
      </c>
      <c r="F115" s="24">
        <v>0.6</v>
      </c>
      <c r="G115" s="24">
        <v>16.7</v>
      </c>
      <c r="H115" s="24">
        <v>129.5</v>
      </c>
    </row>
    <row r="116" spans="1:8" x14ac:dyDescent="0.25">
      <c r="A116" s="42" t="s">
        <v>126</v>
      </c>
      <c r="B116" s="25" t="s">
        <v>22</v>
      </c>
      <c r="C116" s="24">
        <v>200</v>
      </c>
      <c r="D116" s="24">
        <v>1.08</v>
      </c>
      <c r="E116" s="24">
        <v>0.2</v>
      </c>
      <c r="F116" s="24">
        <v>0.5</v>
      </c>
      <c r="G116" s="24">
        <v>15.01</v>
      </c>
      <c r="H116" s="24">
        <v>56.85</v>
      </c>
    </row>
    <row r="117" spans="1:8" x14ac:dyDescent="0.25">
      <c r="A117" s="42" t="s">
        <v>132</v>
      </c>
      <c r="B117" s="25" t="s">
        <v>16</v>
      </c>
      <c r="C117" s="24">
        <v>30</v>
      </c>
      <c r="D117" s="24">
        <v>6.77</v>
      </c>
      <c r="E117" s="24">
        <v>3.39</v>
      </c>
      <c r="F117" s="24">
        <v>4.43</v>
      </c>
      <c r="G117" s="24">
        <v>0</v>
      </c>
      <c r="H117" s="24">
        <v>54.6</v>
      </c>
    </row>
    <row r="118" spans="1:8" x14ac:dyDescent="0.25">
      <c r="A118" s="16"/>
      <c r="B118" s="18" t="s">
        <v>11</v>
      </c>
      <c r="C118" s="15"/>
      <c r="D118" s="15">
        <f>SUM(D107:D117)</f>
        <v>65.040000000000006</v>
      </c>
      <c r="E118" s="15">
        <f>SUM(E107:E117)</f>
        <v>31.82</v>
      </c>
      <c r="F118" s="15">
        <f>SUM(F107:F117)</f>
        <v>29.65</v>
      </c>
      <c r="G118" s="15">
        <f>SUM(G107:G117)</f>
        <v>172.51</v>
      </c>
      <c r="H118" s="15">
        <f>SUM(H107:H117)</f>
        <v>1188.6899999999998</v>
      </c>
    </row>
    <row r="119" spans="1:8" x14ac:dyDescent="0.25">
      <c r="A119" s="76" t="s">
        <v>25</v>
      </c>
      <c r="B119" s="76"/>
      <c r="C119" s="76"/>
      <c r="D119" s="76"/>
      <c r="E119" s="76"/>
      <c r="F119" s="76"/>
      <c r="G119" s="76"/>
      <c r="H119" s="76"/>
    </row>
    <row r="120" spans="1:8" x14ac:dyDescent="0.25">
      <c r="A120" s="42" t="s">
        <v>157</v>
      </c>
      <c r="B120" s="23" t="s">
        <v>156</v>
      </c>
      <c r="C120" s="24">
        <v>200</v>
      </c>
      <c r="D120" s="24">
        <v>5.03</v>
      </c>
      <c r="E120" s="24">
        <v>6.24</v>
      </c>
      <c r="F120" s="24">
        <v>6.1</v>
      </c>
      <c r="G120" s="24">
        <v>19.7</v>
      </c>
      <c r="H120" s="24">
        <v>158.63999999999999</v>
      </c>
    </row>
    <row r="121" spans="1:8" x14ac:dyDescent="0.25">
      <c r="A121" s="42" t="s">
        <v>125</v>
      </c>
      <c r="B121" s="25" t="s">
        <v>15</v>
      </c>
      <c r="C121" s="24">
        <v>10</v>
      </c>
      <c r="D121" s="24">
        <v>5.42</v>
      </c>
      <c r="E121" s="24">
        <v>0</v>
      </c>
      <c r="F121" s="24">
        <v>8.1999999999999993</v>
      </c>
      <c r="G121" s="24">
        <v>0.1</v>
      </c>
      <c r="H121" s="24">
        <v>75</v>
      </c>
    </row>
    <row r="122" spans="1:8" ht="13.5" customHeight="1" x14ac:dyDescent="0.25">
      <c r="A122" s="42" t="s">
        <v>132</v>
      </c>
      <c r="B122" s="25" t="s">
        <v>16</v>
      </c>
      <c r="C122" s="24">
        <v>10</v>
      </c>
      <c r="D122" s="24">
        <v>4.51</v>
      </c>
      <c r="E122" s="24">
        <v>2.3199999999999998</v>
      </c>
      <c r="F122" s="24">
        <v>2.95</v>
      </c>
      <c r="G122" s="24">
        <v>0</v>
      </c>
      <c r="H122" s="24">
        <v>36.4</v>
      </c>
    </row>
    <row r="123" spans="1:8" ht="14.25" customHeight="1" x14ac:dyDescent="0.25">
      <c r="A123" s="42" t="s">
        <v>158</v>
      </c>
      <c r="B123" s="34" t="s">
        <v>9</v>
      </c>
      <c r="C123" s="24">
        <v>200</v>
      </c>
      <c r="D123" s="24">
        <v>6.77</v>
      </c>
      <c r="E123" s="26">
        <v>3.77</v>
      </c>
      <c r="F123" s="26">
        <v>3.93</v>
      </c>
      <c r="G123" s="26">
        <v>25.95</v>
      </c>
      <c r="H123" s="26">
        <v>153.91999999999999</v>
      </c>
    </row>
    <row r="124" spans="1:8" x14ac:dyDescent="0.25">
      <c r="A124" s="42" t="s">
        <v>50</v>
      </c>
      <c r="B124" s="34" t="s">
        <v>104</v>
      </c>
      <c r="C124" s="24">
        <v>25</v>
      </c>
      <c r="D124" s="24">
        <v>1.5</v>
      </c>
      <c r="E124" s="26">
        <v>3.3</v>
      </c>
      <c r="F124" s="26">
        <v>0.6</v>
      </c>
      <c r="G124" s="26">
        <v>16.7</v>
      </c>
      <c r="H124" s="26">
        <v>129.5</v>
      </c>
    </row>
    <row r="125" spans="1:8" x14ac:dyDescent="0.25">
      <c r="A125" s="42" t="s">
        <v>50</v>
      </c>
      <c r="B125" s="34" t="s">
        <v>10</v>
      </c>
      <c r="C125" s="24">
        <v>25</v>
      </c>
      <c r="D125" s="24">
        <v>1.45</v>
      </c>
      <c r="E125" s="26">
        <v>0.45</v>
      </c>
      <c r="F125" s="26">
        <v>0.45</v>
      </c>
      <c r="G125" s="26">
        <v>24.9</v>
      </c>
      <c r="H125" s="26">
        <v>132.5</v>
      </c>
    </row>
    <row r="126" spans="1:8" x14ac:dyDescent="0.25">
      <c r="A126" s="42" t="s">
        <v>50</v>
      </c>
      <c r="B126" s="34" t="s">
        <v>43</v>
      </c>
      <c r="C126" s="24">
        <v>90</v>
      </c>
      <c r="D126" s="24">
        <v>10.9</v>
      </c>
      <c r="E126" s="26">
        <v>0.4</v>
      </c>
      <c r="F126" s="26">
        <v>0.4</v>
      </c>
      <c r="G126" s="26">
        <v>9.8000000000000007</v>
      </c>
      <c r="H126" s="26">
        <v>47</v>
      </c>
    </row>
    <row r="127" spans="1:8" ht="15.75" customHeight="1" x14ac:dyDescent="0.25">
      <c r="A127" s="10"/>
      <c r="B127" s="71" t="s">
        <v>145</v>
      </c>
      <c r="C127" s="24"/>
      <c r="D127" s="24"/>
      <c r="E127" s="26"/>
      <c r="F127" s="26"/>
      <c r="G127" s="26"/>
      <c r="H127" s="26"/>
    </row>
    <row r="128" spans="1:8" ht="18.75" customHeight="1" x14ac:dyDescent="0.25">
      <c r="A128" s="42" t="s">
        <v>50</v>
      </c>
      <c r="B128" s="34" t="s">
        <v>104</v>
      </c>
      <c r="C128" s="24">
        <v>10</v>
      </c>
      <c r="D128" s="24">
        <v>0.6</v>
      </c>
      <c r="E128" s="26">
        <v>3.3</v>
      </c>
      <c r="F128" s="26">
        <v>0.6</v>
      </c>
      <c r="G128" s="26">
        <v>16.7</v>
      </c>
      <c r="H128" s="26">
        <v>129.5</v>
      </c>
    </row>
    <row r="129" spans="1:8" ht="15.75" customHeight="1" x14ac:dyDescent="0.25">
      <c r="A129" s="42" t="s">
        <v>126</v>
      </c>
      <c r="B129" s="34" t="s">
        <v>127</v>
      </c>
      <c r="C129" s="24">
        <v>200</v>
      </c>
      <c r="D129" s="24">
        <v>1.74</v>
      </c>
      <c r="E129" s="26">
        <v>1.6</v>
      </c>
      <c r="F129" s="26">
        <v>1.1000000000000001</v>
      </c>
      <c r="G129" s="26">
        <v>8.6</v>
      </c>
      <c r="H129" s="26">
        <v>59</v>
      </c>
    </row>
    <row r="130" spans="1:8" s="6" customFormat="1" ht="12.75" customHeight="1" x14ac:dyDescent="0.3">
      <c r="A130" s="42" t="s">
        <v>132</v>
      </c>
      <c r="B130" s="34" t="s">
        <v>16</v>
      </c>
      <c r="C130" s="24">
        <v>30</v>
      </c>
      <c r="D130" s="24">
        <v>6.77</v>
      </c>
      <c r="E130" s="26">
        <v>3.39</v>
      </c>
      <c r="F130" s="26">
        <v>4.43</v>
      </c>
      <c r="G130" s="26">
        <v>0</v>
      </c>
      <c r="H130" s="26">
        <v>54.6</v>
      </c>
    </row>
    <row r="131" spans="1:8" s="6" customFormat="1" ht="15.75" customHeight="1" thickBot="1" x14ac:dyDescent="0.35">
      <c r="A131" s="17"/>
      <c r="B131" s="18" t="s">
        <v>11</v>
      </c>
      <c r="C131" s="15"/>
      <c r="D131" s="15">
        <f>SUM(D120:D130)</f>
        <v>44.69</v>
      </c>
      <c r="E131" s="15">
        <f>SUM(E120:E130)</f>
        <v>24.77</v>
      </c>
      <c r="F131" s="15">
        <f>SUM(F120:F130)</f>
        <v>28.76</v>
      </c>
      <c r="G131" s="15">
        <f>SUM(G120:G130)</f>
        <v>122.44999999999999</v>
      </c>
      <c r="H131" s="15">
        <f>SUM(H120:H130)</f>
        <v>976.06</v>
      </c>
    </row>
    <row r="132" spans="1:8" s="6" customFormat="1" ht="14.25" customHeight="1" x14ac:dyDescent="0.3">
      <c r="A132" s="74" t="s">
        <v>26</v>
      </c>
      <c r="B132" s="75"/>
      <c r="C132" s="75"/>
      <c r="D132" s="75"/>
      <c r="E132" s="75"/>
      <c r="F132" s="75"/>
      <c r="G132" s="75"/>
      <c r="H132" s="75"/>
    </row>
    <row r="133" spans="1:8" s="6" customFormat="1" ht="13.5" customHeight="1" x14ac:dyDescent="0.3">
      <c r="A133" s="42" t="s">
        <v>128</v>
      </c>
      <c r="B133" s="25" t="s">
        <v>45</v>
      </c>
      <c r="C133" s="24">
        <v>60</v>
      </c>
      <c r="D133" s="24">
        <v>6</v>
      </c>
      <c r="E133" s="24">
        <v>15.4</v>
      </c>
      <c r="F133" s="24">
        <v>19.59</v>
      </c>
      <c r="G133" s="24">
        <v>18.2</v>
      </c>
      <c r="H133" s="24">
        <v>308.58</v>
      </c>
    </row>
    <row r="134" spans="1:8" s="6" customFormat="1" ht="13.5" customHeight="1" x14ac:dyDescent="0.3">
      <c r="A134" s="42" t="s">
        <v>159</v>
      </c>
      <c r="B134" s="34" t="s">
        <v>33</v>
      </c>
      <c r="C134" s="22">
        <v>70</v>
      </c>
      <c r="D134" s="24">
        <v>21.07</v>
      </c>
      <c r="E134" s="22">
        <v>14.52</v>
      </c>
      <c r="F134" s="22">
        <v>8.0299999999999994</v>
      </c>
      <c r="G134" s="22">
        <v>7.51</v>
      </c>
      <c r="H134" s="22">
        <v>160.29</v>
      </c>
    </row>
    <row r="135" spans="1:8" s="6" customFormat="1" ht="16.5" customHeight="1" x14ac:dyDescent="0.3">
      <c r="A135" s="42" t="s">
        <v>160</v>
      </c>
      <c r="B135" s="23" t="s">
        <v>101</v>
      </c>
      <c r="C135" s="24">
        <v>150</v>
      </c>
      <c r="D135" s="24">
        <v>4.57</v>
      </c>
      <c r="E135" s="24">
        <v>4.09</v>
      </c>
      <c r="F135" s="24">
        <v>3.25</v>
      </c>
      <c r="G135" s="24">
        <v>33.700000000000003</v>
      </c>
      <c r="H135" s="24">
        <v>180.6</v>
      </c>
    </row>
    <row r="136" spans="1:8" s="6" customFormat="1" ht="12.75" customHeight="1" x14ac:dyDescent="0.3">
      <c r="A136" s="42" t="s">
        <v>50</v>
      </c>
      <c r="B136" s="25" t="s">
        <v>104</v>
      </c>
      <c r="C136" s="24">
        <v>25</v>
      </c>
      <c r="D136" s="24">
        <v>1.5</v>
      </c>
      <c r="E136" s="24">
        <v>3.3</v>
      </c>
      <c r="F136" s="24">
        <v>0.6</v>
      </c>
      <c r="G136" s="24">
        <v>16.7</v>
      </c>
      <c r="H136" s="24">
        <v>129.5</v>
      </c>
    </row>
    <row r="137" spans="1:8" s="6" customFormat="1" ht="18" customHeight="1" x14ac:dyDescent="0.3">
      <c r="A137" s="42" t="s">
        <v>50</v>
      </c>
      <c r="B137" s="25" t="s">
        <v>10</v>
      </c>
      <c r="C137" s="24">
        <v>25</v>
      </c>
      <c r="D137" s="24">
        <v>1.45</v>
      </c>
      <c r="E137" s="24">
        <v>0.45</v>
      </c>
      <c r="F137" s="24">
        <v>0.45</v>
      </c>
      <c r="G137" s="24">
        <v>24.9</v>
      </c>
      <c r="H137" s="24">
        <v>132.5</v>
      </c>
    </row>
    <row r="138" spans="1:8" x14ac:dyDescent="0.25">
      <c r="A138" s="72" t="s">
        <v>50</v>
      </c>
      <c r="B138" s="23" t="s">
        <v>68</v>
      </c>
      <c r="C138" s="24">
        <v>100</v>
      </c>
      <c r="D138" s="24">
        <v>20.9</v>
      </c>
      <c r="E138" s="24">
        <v>0.8</v>
      </c>
      <c r="F138" s="24">
        <v>0.2</v>
      </c>
      <c r="G138" s="24">
        <v>7.5</v>
      </c>
      <c r="H138" s="24">
        <v>35</v>
      </c>
    </row>
    <row r="139" spans="1:8" x14ac:dyDescent="0.25">
      <c r="A139" s="72" t="s">
        <v>126</v>
      </c>
      <c r="B139" s="25" t="s">
        <v>22</v>
      </c>
      <c r="C139" s="24">
        <v>200</v>
      </c>
      <c r="D139" s="24">
        <v>1.08</v>
      </c>
      <c r="E139" s="24">
        <v>0.2</v>
      </c>
      <c r="F139" s="24">
        <v>0.5</v>
      </c>
      <c r="G139" s="24">
        <v>15.01</v>
      </c>
      <c r="H139" s="24">
        <v>56.85</v>
      </c>
    </row>
    <row r="140" spans="1:8" x14ac:dyDescent="0.25">
      <c r="A140" s="72"/>
      <c r="B140" s="63" t="s">
        <v>145</v>
      </c>
      <c r="C140" s="24"/>
      <c r="D140" s="24"/>
      <c r="E140" s="24"/>
      <c r="F140" s="24"/>
      <c r="G140" s="24"/>
      <c r="H140" s="24"/>
    </row>
    <row r="141" spans="1:8" x14ac:dyDescent="0.25">
      <c r="A141" s="72" t="s">
        <v>126</v>
      </c>
      <c r="B141" s="25" t="s">
        <v>109</v>
      </c>
      <c r="C141" s="24">
        <v>200</v>
      </c>
      <c r="D141" s="24">
        <v>0.45</v>
      </c>
      <c r="E141" s="24">
        <v>0.19</v>
      </c>
      <c r="F141" s="24">
        <v>0.04</v>
      </c>
      <c r="G141" s="24">
        <v>0.06</v>
      </c>
      <c r="H141" s="24">
        <v>1.4</v>
      </c>
    </row>
    <row r="142" spans="1:8" x14ac:dyDescent="0.25">
      <c r="A142" s="72" t="s">
        <v>50</v>
      </c>
      <c r="B142" s="25" t="s">
        <v>10</v>
      </c>
      <c r="C142" s="24">
        <v>20</v>
      </c>
      <c r="D142" s="24">
        <v>1.45</v>
      </c>
      <c r="E142" s="24">
        <v>0.45</v>
      </c>
      <c r="F142" s="24">
        <v>0.45</v>
      </c>
      <c r="G142" s="24">
        <v>24.9</v>
      </c>
      <c r="H142" s="24">
        <v>132.5</v>
      </c>
    </row>
    <row r="143" spans="1:8" x14ac:dyDescent="0.25">
      <c r="A143" s="72" t="s">
        <v>136</v>
      </c>
      <c r="B143" s="25" t="s">
        <v>137</v>
      </c>
      <c r="C143" s="24">
        <v>10</v>
      </c>
      <c r="D143" s="24">
        <v>1.07</v>
      </c>
      <c r="E143" s="24">
        <v>0.04</v>
      </c>
      <c r="F143" s="24">
        <v>0</v>
      </c>
      <c r="G143" s="24">
        <v>6.5</v>
      </c>
      <c r="H143" s="24">
        <v>26.2</v>
      </c>
    </row>
    <row r="144" spans="1:8" x14ac:dyDescent="0.25">
      <c r="A144" s="72" t="s">
        <v>125</v>
      </c>
      <c r="B144" s="25" t="s">
        <v>15</v>
      </c>
      <c r="C144" s="24">
        <v>10</v>
      </c>
      <c r="D144" s="24">
        <v>5.42</v>
      </c>
      <c r="E144" s="24">
        <v>0</v>
      </c>
      <c r="F144" s="24">
        <v>8.1999999999999993</v>
      </c>
      <c r="G144" s="24">
        <v>0.1</v>
      </c>
      <c r="H144" s="24">
        <v>75</v>
      </c>
    </row>
    <row r="145" spans="1:8" x14ac:dyDescent="0.25">
      <c r="A145" s="73"/>
      <c r="B145" s="36" t="s">
        <v>11</v>
      </c>
      <c r="C145" s="37"/>
      <c r="D145" s="37">
        <f>SUM(D133:D144)</f>
        <v>64.960000000000008</v>
      </c>
      <c r="E145" s="37">
        <f>SUM(E133:E144)</f>
        <v>39.440000000000005</v>
      </c>
      <c r="F145" s="37">
        <f>SUM(F133:F144)</f>
        <v>41.31</v>
      </c>
      <c r="G145" s="37">
        <f>SUM(G133:G144)</f>
        <v>155.07999999999998</v>
      </c>
      <c r="H145" s="37">
        <f>SUM(H133:H144)</f>
        <v>1238.42</v>
      </c>
    </row>
    <row r="146" spans="1:8" ht="15.75" x14ac:dyDescent="0.25">
      <c r="A146" s="3"/>
      <c r="B146" s="4" t="s">
        <v>28</v>
      </c>
      <c r="C146" s="5"/>
      <c r="D146" s="5">
        <f>D145+D131+D118+D105+D92+D79+D67+D54+D40+D27</f>
        <v>730.9899999999999</v>
      </c>
      <c r="E146" s="5">
        <f>E145+E131+E118+E105+E92+E54+E40+E27+E67+E79</f>
        <v>307.36999999999995</v>
      </c>
      <c r="F146" s="5">
        <f>F145+F131+F118+F105+F92+F79+F67+F54+F40+F27</f>
        <v>332.65</v>
      </c>
      <c r="G146" s="5">
        <f>G145+G131+G118+G105+G92+G79+G67+G54+G40+G27</f>
        <v>1464.7699999999995</v>
      </c>
      <c r="H146" s="5">
        <f>H145+H131+H118+H105+H92+H79+H67+H54+H40+H27</f>
        <v>10976.420000000002</v>
      </c>
    </row>
  </sheetData>
  <mergeCells count="26">
    <mergeCell ref="A1:H1"/>
    <mergeCell ref="A3:H3"/>
    <mergeCell ref="A2:H2"/>
    <mergeCell ref="A6:H6"/>
    <mergeCell ref="A5:H5"/>
    <mergeCell ref="A4:H4"/>
    <mergeCell ref="A7:H7"/>
    <mergeCell ref="A8:H8"/>
    <mergeCell ref="A9:H9"/>
    <mergeCell ref="A10:H10"/>
    <mergeCell ref="A119:H119"/>
    <mergeCell ref="E12:H12"/>
    <mergeCell ref="A11:H11"/>
    <mergeCell ref="D12:D13"/>
    <mergeCell ref="A12:A13"/>
    <mergeCell ref="B12:B13"/>
    <mergeCell ref="C12:C13"/>
    <mergeCell ref="A132:H132"/>
    <mergeCell ref="A28:H28"/>
    <mergeCell ref="A15:H15"/>
    <mergeCell ref="A106:H106"/>
    <mergeCell ref="A93:H93"/>
    <mergeCell ref="A55:H55"/>
    <mergeCell ref="A80:H80"/>
    <mergeCell ref="A68:H68"/>
    <mergeCell ref="A41:H41"/>
  </mergeCells>
  <phoneticPr fontId="0" type="noConversion"/>
  <pageMargins left="1" right="1" top="1" bottom="1" header="0.5" footer="0.5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1"/>
  <sheetViews>
    <sheetView topLeftCell="A73" workbookViewId="0">
      <selection activeCell="H14" sqref="H14"/>
    </sheetView>
  </sheetViews>
  <sheetFormatPr defaultRowHeight="15" x14ac:dyDescent="0.25"/>
  <cols>
    <col min="1" max="1" width="7.5703125" customWidth="1"/>
    <col min="2" max="2" width="25.5703125" customWidth="1"/>
    <col min="4" max="4" width="10.5703125" customWidth="1"/>
    <col min="5" max="5" width="8" customWidth="1"/>
    <col min="6" max="6" width="7.85546875" customWidth="1"/>
    <col min="7" max="7" width="9.28515625" bestFit="1" customWidth="1"/>
    <col min="8" max="8" width="9.5703125" bestFit="1" customWidth="1"/>
  </cols>
  <sheetData>
    <row r="1" spans="1:16" ht="18.75" x14ac:dyDescent="0.3">
      <c r="A1" s="85" t="s">
        <v>161</v>
      </c>
      <c r="B1" s="85"/>
      <c r="C1" s="85"/>
      <c r="D1" s="85"/>
      <c r="E1" s="85"/>
      <c r="F1" s="85"/>
      <c r="G1" s="85"/>
      <c r="H1" s="85"/>
    </row>
    <row r="2" spans="1:16" x14ac:dyDescent="0.25">
      <c r="A2" s="86" t="s">
        <v>162</v>
      </c>
      <c r="B2" s="86"/>
      <c r="C2" s="86"/>
      <c r="D2" s="86"/>
      <c r="E2" s="86"/>
      <c r="F2" s="86"/>
      <c r="G2" s="86"/>
      <c r="H2" s="86"/>
    </row>
    <row r="3" spans="1:16" x14ac:dyDescent="0.25">
      <c r="A3" s="86" t="s">
        <v>163</v>
      </c>
      <c r="B3" s="86"/>
      <c r="C3" s="86"/>
      <c r="D3" s="86"/>
      <c r="E3" s="86"/>
      <c r="F3" s="86"/>
      <c r="G3" s="86"/>
      <c r="H3" s="86"/>
    </row>
    <row r="4" spans="1:16" x14ac:dyDescent="0.25">
      <c r="A4" s="86" t="s">
        <v>147</v>
      </c>
      <c r="B4" s="86"/>
      <c r="C4" s="86"/>
      <c r="D4" s="86"/>
      <c r="E4" s="86"/>
      <c r="F4" s="86"/>
      <c r="G4" s="86"/>
      <c r="H4" s="86"/>
    </row>
    <row r="5" spans="1:16" x14ac:dyDescent="0.25">
      <c r="A5" s="86" t="s">
        <v>164</v>
      </c>
      <c r="B5" s="88"/>
      <c r="C5" s="88"/>
      <c r="D5" s="88"/>
      <c r="E5" s="88"/>
      <c r="F5" s="88"/>
      <c r="G5" s="88"/>
      <c r="H5" s="88"/>
    </row>
    <row r="6" spans="1:16" ht="18.75" x14ac:dyDescent="0.3">
      <c r="A6" s="86" t="s">
        <v>150</v>
      </c>
      <c r="B6" s="88"/>
      <c r="C6" s="88"/>
      <c r="D6" s="88"/>
      <c r="E6" s="88"/>
      <c r="F6" s="88"/>
      <c r="G6" s="88"/>
      <c r="H6" s="88"/>
      <c r="I6" s="85"/>
      <c r="J6" s="87"/>
      <c r="K6" s="87"/>
      <c r="L6" s="87"/>
      <c r="M6" s="87"/>
      <c r="N6" s="87"/>
      <c r="O6" s="87"/>
      <c r="P6" s="87"/>
    </row>
    <row r="7" spans="1:16" x14ac:dyDescent="0.25">
      <c r="A7" s="82" t="s">
        <v>31</v>
      </c>
      <c r="B7" s="82" t="s">
        <v>0</v>
      </c>
      <c r="C7" s="82" t="s">
        <v>1</v>
      </c>
      <c r="D7" s="82" t="s">
        <v>2</v>
      </c>
      <c r="E7" s="78"/>
      <c r="F7" s="79"/>
      <c r="G7" s="79"/>
      <c r="H7" s="80"/>
    </row>
    <row r="8" spans="1:16" ht="20.100000000000001" customHeight="1" x14ac:dyDescent="0.25">
      <c r="A8" s="82"/>
      <c r="B8" s="82"/>
      <c r="C8" s="82"/>
      <c r="D8" s="82"/>
      <c r="E8" s="1" t="s">
        <v>71</v>
      </c>
      <c r="F8" s="1" t="s">
        <v>105</v>
      </c>
      <c r="G8" s="1" t="s">
        <v>99</v>
      </c>
      <c r="H8" s="1" t="s">
        <v>100</v>
      </c>
    </row>
    <row r="9" spans="1:16" ht="20.100000000000001" customHeight="1" x14ac:dyDescent="0.25">
      <c r="A9" s="1">
        <v>1</v>
      </c>
      <c r="B9" s="1">
        <v>2</v>
      </c>
      <c r="C9" s="1">
        <v>3</v>
      </c>
      <c r="D9" s="1" t="s">
        <v>76</v>
      </c>
      <c r="E9" s="1">
        <v>4</v>
      </c>
      <c r="F9" s="1">
        <v>5</v>
      </c>
      <c r="G9" s="1">
        <v>6</v>
      </c>
      <c r="H9" s="1">
        <v>7</v>
      </c>
    </row>
    <row r="10" spans="1:16" ht="20.100000000000001" customHeight="1" x14ac:dyDescent="0.25">
      <c r="A10" s="76" t="s">
        <v>7</v>
      </c>
      <c r="B10" s="76"/>
      <c r="C10" s="76"/>
      <c r="D10" s="76"/>
      <c r="E10" s="76"/>
      <c r="F10" s="76"/>
      <c r="G10" s="76"/>
      <c r="H10" s="76"/>
    </row>
    <row r="11" spans="1:16" ht="20.100000000000001" customHeight="1" x14ac:dyDescent="0.25">
      <c r="A11" s="43" t="s">
        <v>46</v>
      </c>
      <c r="B11" s="23" t="s">
        <v>42</v>
      </c>
      <c r="C11" s="22">
        <v>10</v>
      </c>
      <c r="D11" s="22">
        <v>8.5</v>
      </c>
      <c r="E11" s="49">
        <v>8.5</v>
      </c>
      <c r="F11" s="24">
        <v>30</v>
      </c>
      <c r="G11" s="24">
        <v>150</v>
      </c>
      <c r="H11" s="24"/>
    </row>
    <row r="12" spans="1:16" ht="20.100000000000001" customHeight="1" x14ac:dyDescent="0.25">
      <c r="A12" s="43" t="s">
        <v>47</v>
      </c>
      <c r="B12" s="25" t="s">
        <v>37</v>
      </c>
      <c r="C12" s="24">
        <v>15</v>
      </c>
      <c r="D12" s="24">
        <v>11.25</v>
      </c>
      <c r="E12" s="49">
        <v>11.25</v>
      </c>
      <c r="F12" s="24">
        <v>45</v>
      </c>
      <c r="G12" s="24">
        <v>225</v>
      </c>
      <c r="H12" s="24"/>
    </row>
    <row r="13" spans="1:16" ht="20.100000000000001" customHeight="1" x14ac:dyDescent="0.25">
      <c r="A13" s="43" t="s">
        <v>48</v>
      </c>
      <c r="B13" s="23" t="s">
        <v>38</v>
      </c>
      <c r="C13" s="22">
        <v>200</v>
      </c>
      <c r="D13" s="22"/>
      <c r="E13" s="49">
        <v>20.68</v>
      </c>
      <c r="F13" s="24"/>
      <c r="G13" s="24"/>
      <c r="H13" s="24"/>
    </row>
    <row r="14" spans="1:16" ht="20.100000000000001" customHeight="1" x14ac:dyDescent="0.25">
      <c r="A14" s="43"/>
      <c r="B14" s="23" t="s">
        <v>69</v>
      </c>
      <c r="C14" s="22">
        <v>50</v>
      </c>
      <c r="D14" s="22">
        <v>2.5</v>
      </c>
      <c r="E14" s="24"/>
      <c r="F14" s="24">
        <v>150</v>
      </c>
      <c r="G14" s="24">
        <v>550</v>
      </c>
      <c r="H14" s="24"/>
    </row>
    <row r="15" spans="1:16" ht="20.100000000000001" customHeight="1" x14ac:dyDescent="0.25">
      <c r="A15" s="43"/>
      <c r="B15" s="23" t="s">
        <v>70</v>
      </c>
      <c r="C15" s="22">
        <v>104</v>
      </c>
      <c r="D15" s="22">
        <v>9.44</v>
      </c>
      <c r="E15" s="24"/>
      <c r="F15" s="24">
        <v>312</v>
      </c>
      <c r="G15" s="24">
        <v>1.56</v>
      </c>
      <c r="H15" s="24"/>
    </row>
    <row r="16" spans="1:16" ht="20.100000000000001" customHeight="1" x14ac:dyDescent="0.25">
      <c r="A16" s="43"/>
      <c r="B16" s="23" t="s">
        <v>72</v>
      </c>
      <c r="C16" s="22">
        <v>10</v>
      </c>
      <c r="D16" s="22">
        <v>8.5</v>
      </c>
      <c r="E16" s="24"/>
      <c r="F16" s="24">
        <v>40</v>
      </c>
      <c r="G16" s="24">
        <v>150</v>
      </c>
      <c r="H16" s="24"/>
    </row>
    <row r="17" spans="1:8" ht="20.100000000000001" customHeight="1" x14ac:dyDescent="0.25">
      <c r="A17" s="43"/>
      <c r="B17" s="23" t="s">
        <v>74</v>
      </c>
      <c r="C17" s="22">
        <v>3</v>
      </c>
      <c r="D17" s="22">
        <v>0.27</v>
      </c>
      <c r="E17" s="24"/>
      <c r="F17" s="24">
        <v>9</v>
      </c>
      <c r="G17" s="24">
        <v>25</v>
      </c>
      <c r="H17" s="24"/>
    </row>
    <row r="18" spans="1:8" ht="20.100000000000001" customHeight="1" x14ac:dyDescent="0.25">
      <c r="A18" s="43"/>
      <c r="B18" s="23" t="s">
        <v>75</v>
      </c>
      <c r="C18" s="22">
        <v>5</v>
      </c>
      <c r="D18" s="22">
        <v>7.0000000000000007E-2</v>
      </c>
      <c r="E18" s="24"/>
      <c r="F18" s="24">
        <v>15</v>
      </c>
      <c r="G18" s="24">
        <v>75</v>
      </c>
      <c r="H18" s="24"/>
    </row>
    <row r="19" spans="1:8" ht="20.100000000000001" customHeight="1" x14ac:dyDescent="0.25">
      <c r="A19" s="43" t="s">
        <v>50</v>
      </c>
      <c r="B19" s="23" t="s">
        <v>104</v>
      </c>
      <c r="C19" s="24">
        <v>25</v>
      </c>
      <c r="D19" s="24">
        <v>1.5</v>
      </c>
      <c r="E19" s="49">
        <v>1.5</v>
      </c>
      <c r="F19" s="24">
        <v>75</v>
      </c>
      <c r="G19" s="24">
        <v>375</v>
      </c>
      <c r="H19" s="24"/>
    </row>
    <row r="20" spans="1:8" ht="20.100000000000001" customHeight="1" x14ac:dyDescent="0.25">
      <c r="A20" s="43" t="s">
        <v>50</v>
      </c>
      <c r="B20" s="23" t="s">
        <v>10</v>
      </c>
      <c r="C20" s="22">
        <v>25</v>
      </c>
      <c r="D20" s="24">
        <v>1.45</v>
      </c>
      <c r="E20" s="49">
        <v>1.45</v>
      </c>
      <c r="F20" s="24">
        <v>75</v>
      </c>
      <c r="G20" s="24">
        <v>375</v>
      </c>
      <c r="H20" s="24"/>
    </row>
    <row r="21" spans="1:8" ht="20.100000000000001" customHeight="1" x14ac:dyDescent="0.25">
      <c r="A21" s="43" t="s">
        <v>49</v>
      </c>
      <c r="B21" s="23" t="s">
        <v>22</v>
      </c>
      <c r="C21" s="22">
        <v>200</v>
      </c>
      <c r="D21" s="24"/>
      <c r="E21" s="49">
        <v>1.05</v>
      </c>
      <c r="F21" s="24"/>
      <c r="G21" s="24"/>
      <c r="H21" s="24"/>
    </row>
    <row r="22" spans="1:8" ht="20.100000000000001" customHeight="1" x14ac:dyDescent="0.25">
      <c r="A22" s="43"/>
      <c r="B22" s="23" t="s">
        <v>73</v>
      </c>
      <c r="C22" s="22">
        <v>1</v>
      </c>
      <c r="D22" s="24">
        <v>0.45</v>
      </c>
      <c r="E22" s="24"/>
      <c r="F22" s="24">
        <v>3</v>
      </c>
      <c r="G22" s="24">
        <v>15</v>
      </c>
      <c r="H22" s="24"/>
    </row>
    <row r="23" spans="1:8" ht="20.100000000000001" customHeight="1" x14ac:dyDescent="0.25">
      <c r="A23" s="43"/>
      <c r="B23" s="23" t="s">
        <v>74</v>
      </c>
      <c r="C23" s="22">
        <v>7</v>
      </c>
      <c r="D23" s="24">
        <v>0.63</v>
      </c>
      <c r="E23" s="24"/>
      <c r="F23" s="24">
        <v>21</v>
      </c>
      <c r="G23" s="24">
        <v>105</v>
      </c>
      <c r="H23" s="24"/>
    </row>
    <row r="24" spans="1:8" ht="20.100000000000001" customHeight="1" x14ac:dyDescent="0.25">
      <c r="A24" s="43" t="s">
        <v>50</v>
      </c>
      <c r="B24" s="23" t="s">
        <v>43</v>
      </c>
      <c r="C24" s="22">
        <v>200</v>
      </c>
      <c r="D24" s="24">
        <v>24</v>
      </c>
      <c r="E24" s="24">
        <v>22</v>
      </c>
      <c r="F24" s="24">
        <v>400</v>
      </c>
      <c r="G24" s="24">
        <v>1500</v>
      </c>
      <c r="H24" s="24"/>
    </row>
    <row r="25" spans="1:8" ht="20.100000000000001" customHeight="1" x14ac:dyDescent="0.25">
      <c r="A25" s="43"/>
      <c r="B25" s="59" t="s">
        <v>110</v>
      </c>
      <c r="C25" s="22"/>
      <c r="D25" s="24"/>
      <c r="E25" s="24"/>
      <c r="F25" s="24"/>
      <c r="G25" s="24">
        <v>1500</v>
      </c>
      <c r="H25" s="24"/>
    </row>
    <row r="26" spans="1:8" ht="20.100000000000001" customHeight="1" x14ac:dyDescent="0.25">
      <c r="A26" s="43" t="s">
        <v>47</v>
      </c>
      <c r="B26" s="58" t="s">
        <v>37</v>
      </c>
      <c r="C26" s="22">
        <v>20</v>
      </c>
      <c r="D26" s="24">
        <v>15</v>
      </c>
      <c r="E26" s="49">
        <v>15</v>
      </c>
      <c r="F26" s="24">
        <v>45</v>
      </c>
      <c r="G26" s="24">
        <v>225</v>
      </c>
      <c r="H26" s="24"/>
    </row>
    <row r="27" spans="1:8" ht="20.100000000000001" customHeight="1" x14ac:dyDescent="0.25">
      <c r="A27" s="43" t="s">
        <v>50</v>
      </c>
      <c r="B27" s="23" t="s">
        <v>104</v>
      </c>
      <c r="C27" s="22">
        <v>30</v>
      </c>
      <c r="D27" s="24">
        <v>1.8</v>
      </c>
      <c r="E27" s="49">
        <v>1.8</v>
      </c>
      <c r="F27" s="24"/>
      <c r="G27" s="24"/>
      <c r="H27" s="24"/>
    </row>
    <row r="28" spans="1:8" ht="20.100000000000001" customHeight="1" x14ac:dyDescent="0.25">
      <c r="A28" s="43" t="s">
        <v>49</v>
      </c>
      <c r="B28" s="23" t="s">
        <v>108</v>
      </c>
      <c r="C28" s="22">
        <v>200</v>
      </c>
      <c r="D28" s="24"/>
      <c r="E28" s="49">
        <v>5.54</v>
      </c>
      <c r="F28" s="24">
        <v>600</v>
      </c>
      <c r="G28" s="24">
        <v>3000</v>
      </c>
      <c r="H28" s="24"/>
    </row>
    <row r="29" spans="1:8" ht="20.100000000000001" customHeight="1" x14ac:dyDescent="0.25">
      <c r="A29" s="43"/>
      <c r="B29" s="23" t="s">
        <v>70</v>
      </c>
      <c r="C29" s="22">
        <v>50</v>
      </c>
      <c r="D29" s="24">
        <v>4.25</v>
      </c>
      <c r="E29" s="24"/>
      <c r="F29" s="24">
        <v>21</v>
      </c>
      <c r="G29" s="24">
        <v>105</v>
      </c>
      <c r="H29" s="24"/>
    </row>
    <row r="30" spans="1:8" ht="20.100000000000001" customHeight="1" x14ac:dyDescent="0.25">
      <c r="A30" s="43"/>
      <c r="B30" s="23" t="s">
        <v>73</v>
      </c>
      <c r="C30" s="22">
        <v>1</v>
      </c>
      <c r="D30" s="24">
        <v>0.45</v>
      </c>
      <c r="E30" s="24"/>
      <c r="F30" s="24">
        <v>3</v>
      </c>
      <c r="G30" s="24">
        <v>15</v>
      </c>
      <c r="H30" s="24"/>
    </row>
    <row r="31" spans="1:8" ht="27" customHeight="1" x14ac:dyDescent="0.25">
      <c r="A31" s="43"/>
      <c r="B31" s="23" t="s">
        <v>74</v>
      </c>
      <c r="C31" s="22">
        <v>7</v>
      </c>
      <c r="D31" s="22">
        <v>0.63</v>
      </c>
      <c r="E31" s="49"/>
      <c r="F31" s="22">
        <v>21</v>
      </c>
      <c r="G31" s="22">
        <v>105</v>
      </c>
      <c r="H31" s="22"/>
    </row>
    <row r="32" spans="1:8" ht="27" customHeight="1" x14ac:dyDescent="0.25">
      <c r="A32" s="17"/>
      <c r="B32" s="18" t="s">
        <v>11</v>
      </c>
      <c r="C32" s="19"/>
      <c r="D32" s="19">
        <f t="shared" ref="D32:H32" si="0">SUM(D11:D31)</f>
        <v>90.69</v>
      </c>
      <c r="E32" s="19">
        <f t="shared" si="0"/>
        <v>88.77000000000001</v>
      </c>
      <c r="F32" s="19">
        <f t="shared" si="0"/>
        <v>1865</v>
      </c>
      <c r="G32" s="19">
        <f t="shared" si="0"/>
        <v>8496.56</v>
      </c>
      <c r="H32" s="19">
        <f t="shared" si="0"/>
        <v>0</v>
      </c>
    </row>
    <row r="33" spans="1:8" ht="27" customHeight="1" x14ac:dyDescent="0.25">
      <c r="A33" s="76" t="s">
        <v>12</v>
      </c>
      <c r="B33" s="76"/>
      <c r="C33" s="76"/>
      <c r="D33" s="76"/>
      <c r="E33" s="76"/>
      <c r="F33" s="76"/>
      <c r="G33" s="76"/>
      <c r="H33" s="76"/>
    </row>
    <row r="34" spans="1:8" ht="27" customHeight="1" x14ac:dyDescent="0.25">
      <c r="A34" s="42" t="s">
        <v>44</v>
      </c>
      <c r="B34" s="41" t="s">
        <v>45</v>
      </c>
      <c r="C34" s="22">
        <v>60</v>
      </c>
      <c r="D34" s="22">
        <v>6</v>
      </c>
      <c r="E34" s="49">
        <v>6</v>
      </c>
      <c r="F34" s="24">
        <v>180</v>
      </c>
      <c r="G34" s="24">
        <v>900</v>
      </c>
      <c r="H34" s="24"/>
    </row>
    <row r="35" spans="1:8" ht="27" customHeight="1" x14ac:dyDescent="0.25">
      <c r="A35" s="42" t="s">
        <v>51</v>
      </c>
      <c r="B35" s="54" t="s">
        <v>32</v>
      </c>
      <c r="C35" s="22">
        <v>150</v>
      </c>
      <c r="D35" s="22"/>
      <c r="E35" s="49">
        <v>12.23</v>
      </c>
      <c r="F35" s="24"/>
      <c r="G35" s="24"/>
      <c r="H35" s="24"/>
    </row>
    <row r="36" spans="1:8" ht="27" customHeight="1" x14ac:dyDescent="0.25">
      <c r="A36" s="42"/>
      <c r="B36" s="55" t="s">
        <v>77</v>
      </c>
      <c r="C36" s="22">
        <v>69</v>
      </c>
      <c r="D36" s="22">
        <v>6.21</v>
      </c>
      <c r="E36" s="49"/>
      <c r="F36" s="24">
        <v>207</v>
      </c>
      <c r="G36" s="24">
        <v>1.0349999999999999</v>
      </c>
      <c r="H36" s="24"/>
    </row>
    <row r="37" spans="1:8" ht="27" customHeight="1" x14ac:dyDescent="0.25">
      <c r="A37" s="42"/>
      <c r="B37" s="55" t="s">
        <v>78</v>
      </c>
      <c r="C37" s="22">
        <v>7</v>
      </c>
      <c r="D37" s="22">
        <v>5.95</v>
      </c>
      <c r="E37" s="49"/>
      <c r="F37" s="24">
        <v>21</v>
      </c>
      <c r="G37" s="24">
        <v>105</v>
      </c>
      <c r="H37" s="24"/>
    </row>
    <row r="38" spans="1:8" ht="27" customHeight="1" x14ac:dyDescent="0.25">
      <c r="A38" s="42"/>
      <c r="B38" s="55" t="s">
        <v>75</v>
      </c>
      <c r="C38" s="22">
        <v>5</v>
      </c>
      <c r="D38" s="22">
        <v>7.0000000000000007E-2</v>
      </c>
      <c r="E38" s="49"/>
      <c r="F38" s="24">
        <v>15</v>
      </c>
      <c r="G38" s="24">
        <v>75</v>
      </c>
      <c r="H38" s="24"/>
    </row>
    <row r="39" spans="1:8" ht="27" customHeight="1" x14ac:dyDescent="0.25">
      <c r="A39" s="42" t="s">
        <v>52</v>
      </c>
      <c r="B39" s="56" t="s">
        <v>39</v>
      </c>
      <c r="C39" s="22">
        <v>70</v>
      </c>
      <c r="D39" s="22"/>
      <c r="E39" s="49">
        <v>33.049999999999997</v>
      </c>
      <c r="F39" s="24"/>
      <c r="G39" s="24"/>
      <c r="H39" s="24"/>
    </row>
    <row r="40" spans="1:8" ht="27" customHeight="1" x14ac:dyDescent="0.25">
      <c r="A40" s="42"/>
      <c r="B40" s="55" t="s">
        <v>79</v>
      </c>
      <c r="C40" s="22">
        <v>61</v>
      </c>
      <c r="D40" s="22">
        <v>15.25</v>
      </c>
      <c r="E40" s="24"/>
      <c r="F40" s="24">
        <v>183</v>
      </c>
      <c r="G40" s="24">
        <v>915</v>
      </c>
      <c r="H40" s="24"/>
    </row>
    <row r="41" spans="1:8" ht="27" customHeight="1" x14ac:dyDescent="0.25">
      <c r="A41" s="42"/>
      <c r="B41" s="55" t="s">
        <v>80</v>
      </c>
      <c r="C41" s="22">
        <v>25</v>
      </c>
      <c r="D41" s="22">
        <v>1.1200000000000001</v>
      </c>
      <c r="E41" s="24"/>
      <c r="F41" s="24">
        <v>75</v>
      </c>
      <c r="G41" s="24">
        <v>375</v>
      </c>
      <c r="H41" s="24"/>
    </row>
    <row r="42" spans="1:8" ht="27" customHeight="1" x14ac:dyDescent="0.25">
      <c r="A42" s="42"/>
      <c r="B42" s="55" t="s">
        <v>81</v>
      </c>
      <c r="C42" s="22">
        <v>24</v>
      </c>
      <c r="D42" s="22">
        <v>1.08</v>
      </c>
      <c r="E42" s="24"/>
      <c r="F42" s="24">
        <v>72</v>
      </c>
      <c r="G42" s="24">
        <v>360</v>
      </c>
      <c r="H42" s="24"/>
    </row>
    <row r="43" spans="1:8" ht="20.100000000000001" customHeight="1" x14ac:dyDescent="0.25">
      <c r="A43" s="42"/>
      <c r="B43" s="55" t="s">
        <v>82</v>
      </c>
      <c r="C43" s="22">
        <v>12</v>
      </c>
      <c r="D43" s="22">
        <v>0.54</v>
      </c>
      <c r="E43" s="24"/>
      <c r="F43" s="24">
        <v>36</v>
      </c>
      <c r="G43" s="24">
        <v>180</v>
      </c>
      <c r="H43" s="24"/>
    </row>
    <row r="44" spans="1:8" ht="20.100000000000001" customHeight="1" x14ac:dyDescent="0.25">
      <c r="A44" s="42"/>
      <c r="B44" s="55" t="s">
        <v>78</v>
      </c>
      <c r="C44" s="22">
        <v>11</v>
      </c>
      <c r="D44" s="22">
        <v>9.5500000000000007</v>
      </c>
      <c r="E44" s="24"/>
      <c r="F44" s="24">
        <v>33</v>
      </c>
      <c r="G44" s="24">
        <v>165</v>
      </c>
      <c r="H44" s="24"/>
    </row>
    <row r="45" spans="1:8" ht="20.100000000000001" customHeight="1" x14ac:dyDescent="0.25">
      <c r="A45" s="42"/>
      <c r="B45" s="50" t="s">
        <v>83</v>
      </c>
      <c r="C45" s="22">
        <v>36</v>
      </c>
      <c r="D45" s="22">
        <v>5.4</v>
      </c>
      <c r="E45" s="24"/>
      <c r="F45" s="24">
        <v>108</v>
      </c>
      <c r="G45" s="24">
        <v>540</v>
      </c>
      <c r="H45" s="24"/>
    </row>
    <row r="46" spans="1:8" ht="20.100000000000001" customHeight="1" x14ac:dyDescent="0.25">
      <c r="A46" s="42" t="s">
        <v>50</v>
      </c>
      <c r="B46" s="23" t="s">
        <v>104</v>
      </c>
      <c r="C46" s="24">
        <v>25</v>
      </c>
      <c r="D46" s="24">
        <v>1.5</v>
      </c>
      <c r="E46" s="49">
        <v>1.5</v>
      </c>
      <c r="F46" s="24">
        <v>75</v>
      </c>
      <c r="G46" s="24">
        <v>375</v>
      </c>
      <c r="H46" s="24"/>
    </row>
    <row r="47" spans="1:8" ht="20.100000000000001" customHeight="1" x14ac:dyDescent="0.25">
      <c r="A47" s="42" t="s">
        <v>50</v>
      </c>
      <c r="B47" s="25" t="s">
        <v>10</v>
      </c>
      <c r="C47" s="24">
        <v>25</v>
      </c>
      <c r="D47" s="24">
        <v>1.45</v>
      </c>
      <c r="E47" s="49">
        <v>1.45</v>
      </c>
      <c r="F47" s="24">
        <v>75</v>
      </c>
      <c r="G47" s="24">
        <v>375</v>
      </c>
      <c r="H47" s="24"/>
    </row>
    <row r="48" spans="1:8" ht="20.100000000000001" customHeight="1" x14ac:dyDescent="0.25">
      <c r="A48" s="42" t="s">
        <v>55</v>
      </c>
      <c r="B48" s="25" t="s">
        <v>20</v>
      </c>
      <c r="C48" s="24">
        <v>200</v>
      </c>
      <c r="D48" s="24"/>
      <c r="E48" s="49"/>
      <c r="F48" s="24"/>
      <c r="G48" s="24"/>
      <c r="H48" s="24"/>
    </row>
    <row r="49" spans="1:8" ht="20.100000000000001" customHeight="1" x14ac:dyDescent="0.25">
      <c r="A49" s="42"/>
      <c r="B49" s="23" t="s">
        <v>89</v>
      </c>
      <c r="C49" s="24">
        <v>25</v>
      </c>
      <c r="D49" s="24">
        <v>3.75</v>
      </c>
      <c r="E49" s="49"/>
      <c r="F49" s="24">
        <v>75</v>
      </c>
      <c r="G49" s="24">
        <v>375</v>
      </c>
      <c r="H49" s="24"/>
    </row>
    <row r="50" spans="1:8" ht="20.100000000000001" customHeight="1" x14ac:dyDescent="0.25">
      <c r="A50" s="42"/>
      <c r="B50" s="23" t="s">
        <v>74</v>
      </c>
      <c r="C50" s="24">
        <v>7</v>
      </c>
      <c r="D50" s="24">
        <v>0.63</v>
      </c>
      <c r="E50" s="49"/>
      <c r="F50" s="24">
        <v>21</v>
      </c>
      <c r="G50" s="24">
        <v>105</v>
      </c>
      <c r="H50" s="24"/>
    </row>
    <row r="51" spans="1:8" ht="20.100000000000001" customHeight="1" x14ac:dyDescent="0.25">
      <c r="A51" s="42" t="s">
        <v>50</v>
      </c>
      <c r="B51" s="23" t="s">
        <v>43</v>
      </c>
      <c r="C51" s="24">
        <v>100</v>
      </c>
      <c r="D51" s="24">
        <v>12</v>
      </c>
      <c r="E51" s="49">
        <v>12</v>
      </c>
      <c r="F51" s="24">
        <v>300</v>
      </c>
      <c r="G51" s="24">
        <v>1500</v>
      </c>
      <c r="H51" s="24"/>
    </row>
    <row r="52" spans="1:8" ht="20.100000000000001" customHeight="1" x14ac:dyDescent="0.25">
      <c r="A52" s="42"/>
      <c r="B52" s="60" t="s">
        <v>110</v>
      </c>
      <c r="C52" s="24"/>
      <c r="D52" s="24"/>
      <c r="E52" s="49"/>
      <c r="F52" s="24"/>
      <c r="G52" s="24"/>
      <c r="H52" s="24"/>
    </row>
    <row r="53" spans="1:8" ht="20.100000000000001" customHeight="1" x14ac:dyDescent="0.25">
      <c r="A53" s="42" t="s">
        <v>102</v>
      </c>
      <c r="B53" s="23" t="s">
        <v>103</v>
      </c>
      <c r="C53" s="24">
        <v>200</v>
      </c>
      <c r="D53" s="24"/>
      <c r="E53" s="49">
        <v>3.99</v>
      </c>
      <c r="F53" s="24">
        <v>600</v>
      </c>
      <c r="G53" s="24">
        <v>3000</v>
      </c>
      <c r="H53" s="24"/>
    </row>
    <row r="54" spans="1:8" ht="20.100000000000001" customHeight="1" x14ac:dyDescent="0.25">
      <c r="A54" s="42"/>
      <c r="B54" s="23" t="s">
        <v>106</v>
      </c>
      <c r="C54" s="24">
        <v>24</v>
      </c>
      <c r="D54" s="24">
        <v>3.36</v>
      </c>
      <c r="E54" s="49"/>
      <c r="F54" s="24"/>
      <c r="G54" s="24"/>
      <c r="H54" s="24"/>
    </row>
    <row r="55" spans="1:8" ht="20.100000000000001" customHeight="1" x14ac:dyDescent="0.25">
      <c r="A55" s="42"/>
      <c r="B55" s="23" t="s">
        <v>74</v>
      </c>
      <c r="C55" s="24">
        <v>7</v>
      </c>
      <c r="D55" s="24">
        <v>0.63</v>
      </c>
      <c r="E55" s="49"/>
      <c r="F55" s="24">
        <v>21</v>
      </c>
      <c r="G55" s="24">
        <v>105</v>
      </c>
      <c r="H55" s="24"/>
    </row>
    <row r="56" spans="1:8" ht="20.100000000000001" customHeight="1" x14ac:dyDescent="0.25">
      <c r="A56" s="42" t="s">
        <v>47</v>
      </c>
      <c r="B56" s="23" t="s">
        <v>37</v>
      </c>
      <c r="C56" s="24">
        <v>20</v>
      </c>
      <c r="D56" s="24">
        <v>11.25</v>
      </c>
      <c r="E56" s="49">
        <v>11.25</v>
      </c>
      <c r="F56" s="24">
        <v>45</v>
      </c>
      <c r="G56" s="24">
        <v>225</v>
      </c>
      <c r="H56" s="24"/>
    </row>
    <row r="57" spans="1:8" ht="20.100000000000001" customHeight="1" x14ac:dyDescent="0.25">
      <c r="A57" s="42" t="s">
        <v>50</v>
      </c>
      <c r="B57" s="23" t="s">
        <v>10</v>
      </c>
      <c r="C57" s="24">
        <v>20</v>
      </c>
      <c r="D57" s="24">
        <v>1.1599999999999999</v>
      </c>
      <c r="E57" s="49">
        <v>1.1599999999999999</v>
      </c>
      <c r="F57" s="24">
        <v>75</v>
      </c>
      <c r="G57" s="24">
        <v>375</v>
      </c>
      <c r="H57" s="24"/>
    </row>
    <row r="58" spans="1:8" ht="20.100000000000001" customHeight="1" x14ac:dyDescent="0.25">
      <c r="A58" s="42"/>
      <c r="B58" s="25"/>
      <c r="C58" s="24"/>
      <c r="D58" s="24"/>
      <c r="E58" s="49"/>
      <c r="F58" s="24"/>
      <c r="G58" s="24"/>
      <c r="H58" s="24"/>
    </row>
    <row r="59" spans="1:8" ht="20.100000000000001" customHeight="1" x14ac:dyDescent="0.25">
      <c r="A59" s="17"/>
      <c r="B59" s="18" t="s">
        <v>11</v>
      </c>
      <c r="C59" s="19"/>
      <c r="D59" s="19">
        <f t="shared" ref="D59:H59" si="1">SUM(D34:D58)</f>
        <v>86.899999999999991</v>
      </c>
      <c r="E59" s="19">
        <f t="shared" si="1"/>
        <v>82.63</v>
      </c>
      <c r="F59" s="19">
        <f t="shared" si="1"/>
        <v>2217</v>
      </c>
      <c r="G59" s="19">
        <f t="shared" si="1"/>
        <v>10051.035</v>
      </c>
      <c r="H59" s="19">
        <f t="shared" si="1"/>
        <v>0</v>
      </c>
    </row>
    <row r="60" spans="1:8" ht="20.100000000000001" customHeight="1" x14ac:dyDescent="0.25">
      <c r="A60" s="76" t="s">
        <v>13</v>
      </c>
      <c r="B60" s="76"/>
      <c r="C60" s="76"/>
      <c r="D60" s="76"/>
      <c r="E60" s="76"/>
      <c r="F60" s="76"/>
      <c r="G60" s="76"/>
      <c r="H60" s="76"/>
    </row>
    <row r="61" spans="1:8" ht="20.100000000000001" customHeight="1" x14ac:dyDescent="0.25">
      <c r="A61" s="42" t="s">
        <v>53</v>
      </c>
      <c r="B61" s="31" t="s">
        <v>40</v>
      </c>
      <c r="C61" s="24">
        <v>60</v>
      </c>
      <c r="D61" s="24">
        <v>6</v>
      </c>
      <c r="E61" s="51">
        <v>6</v>
      </c>
      <c r="F61" s="29">
        <v>180</v>
      </c>
      <c r="G61" s="29">
        <v>900</v>
      </c>
      <c r="H61" s="29"/>
    </row>
    <row r="62" spans="1:8" ht="20.100000000000001" customHeight="1" x14ac:dyDescent="0.25">
      <c r="A62" s="42" t="s">
        <v>54</v>
      </c>
      <c r="B62" s="31" t="s">
        <v>41</v>
      </c>
      <c r="C62" s="24">
        <v>200</v>
      </c>
      <c r="D62" s="24"/>
      <c r="E62" s="51">
        <v>38.51</v>
      </c>
      <c r="F62" s="29"/>
      <c r="G62" s="29"/>
      <c r="H62" s="29"/>
    </row>
    <row r="63" spans="1:8" ht="20.100000000000001" customHeight="1" x14ac:dyDescent="0.25">
      <c r="A63" s="42"/>
      <c r="B63" s="46" t="s">
        <v>85</v>
      </c>
      <c r="C63" s="24">
        <v>120</v>
      </c>
      <c r="D63" s="24">
        <v>30</v>
      </c>
      <c r="E63" s="27"/>
      <c r="F63" s="29">
        <v>360</v>
      </c>
      <c r="G63" s="29">
        <v>1.8</v>
      </c>
      <c r="H63" s="29"/>
    </row>
    <row r="64" spans="1:8" ht="20.100000000000001" customHeight="1" x14ac:dyDescent="0.25">
      <c r="A64" s="42"/>
      <c r="B64" s="46" t="s">
        <v>86</v>
      </c>
      <c r="C64" s="24">
        <v>46</v>
      </c>
      <c r="D64" s="24">
        <v>5.0599999999999996</v>
      </c>
      <c r="E64" s="27"/>
      <c r="F64" s="29">
        <v>138</v>
      </c>
      <c r="G64" s="29">
        <v>690</v>
      </c>
      <c r="H64" s="29"/>
    </row>
    <row r="65" spans="1:8" ht="20.100000000000001" customHeight="1" x14ac:dyDescent="0.25">
      <c r="A65" s="42"/>
      <c r="B65" s="46" t="s">
        <v>87</v>
      </c>
      <c r="C65" s="24">
        <v>11</v>
      </c>
      <c r="D65" s="22">
        <v>2.4700000000000002</v>
      </c>
      <c r="E65" s="27"/>
      <c r="F65" s="29">
        <v>33</v>
      </c>
      <c r="G65" s="29">
        <v>165</v>
      </c>
      <c r="H65" s="29"/>
    </row>
    <row r="66" spans="1:8" ht="20.100000000000001" customHeight="1" x14ac:dyDescent="0.25">
      <c r="A66" s="42"/>
      <c r="B66" s="46" t="s">
        <v>80</v>
      </c>
      <c r="C66" s="24">
        <v>14</v>
      </c>
      <c r="D66" s="24">
        <v>0.56000000000000005</v>
      </c>
      <c r="E66" s="27"/>
      <c r="F66" s="29">
        <v>42</v>
      </c>
      <c r="G66" s="29">
        <v>210</v>
      </c>
      <c r="H66" s="29"/>
    </row>
    <row r="67" spans="1:8" ht="20.100000000000001" customHeight="1" x14ac:dyDescent="0.25">
      <c r="A67" s="42"/>
      <c r="B67" s="46" t="s">
        <v>82</v>
      </c>
      <c r="C67" s="24">
        <v>9</v>
      </c>
      <c r="D67" s="24">
        <v>0.36</v>
      </c>
      <c r="E67" s="27"/>
      <c r="F67" s="29">
        <v>27</v>
      </c>
      <c r="G67" s="29">
        <v>135</v>
      </c>
      <c r="H67" s="29"/>
    </row>
    <row r="68" spans="1:8" ht="20.100000000000001" customHeight="1" x14ac:dyDescent="0.25">
      <c r="A68" s="42"/>
      <c r="B68" s="46" t="s">
        <v>88</v>
      </c>
      <c r="C68" s="24">
        <v>7</v>
      </c>
      <c r="D68" s="24">
        <v>1.05</v>
      </c>
      <c r="E68" s="27"/>
      <c r="F68" s="29">
        <v>21</v>
      </c>
      <c r="G68" s="29">
        <v>105</v>
      </c>
      <c r="H68" s="29"/>
    </row>
    <row r="69" spans="1:8" ht="20.100000000000001" customHeight="1" x14ac:dyDescent="0.25">
      <c r="A69" s="42"/>
      <c r="B69" s="46" t="s">
        <v>75</v>
      </c>
      <c r="C69" s="24">
        <v>5</v>
      </c>
      <c r="D69" s="24">
        <v>7.0000000000000007E-2</v>
      </c>
      <c r="E69" s="27"/>
      <c r="F69" s="29">
        <v>15</v>
      </c>
      <c r="G69" s="29">
        <v>75</v>
      </c>
      <c r="H69" s="29"/>
    </row>
    <row r="70" spans="1:8" ht="20.100000000000001" customHeight="1" x14ac:dyDescent="0.25">
      <c r="A70" s="42" t="s">
        <v>50</v>
      </c>
      <c r="B70" s="23" t="s">
        <v>104</v>
      </c>
      <c r="C70" s="24">
        <v>25</v>
      </c>
      <c r="D70" s="24">
        <v>1.5</v>
      </c>
      <c r="E70" s="49">
        <v>1.5</v>
      </c>
      <c r="F70" s="24">
        <v>75</v>
      </c>
      <c r="G70" s="24">
        <v>375</v>
      </c>
      <c r="H70" s="24"/>
    </row>
    <row r="71" spans="1:8" ht="20.100000000000001" customHeight="1" x14ac:dyDescent="0.25">
      <c r="A71" s="42" t="s">
        <v>50</v>
      </c>
      <c r="B71" s="25" t="s">
        <v>10</v>
      </c>
      <c r="C71" s="24">
        <v>25</v>
      </c>
      <c r="D71" s="24">
        <v>1.45</v>
      </c>
      <c r="E71" s="49">
        <v>1.45</v>
      </c>
      <c r="F71" s="24">
        <v>75</v>
      </c>
      <c r="G71" s="24">
        <v>375</v>
      </c>
      <c r="H71" s="24"/>
    </row>
    <row r="72" spans="1:8" ht="20.100000000000001" customHeight="1" x14ac:dyDescent="0.25">
      <c r="A72" s="42" t="s">
        <v>55</v>
      </c>
      <c r="B72" s="25" t="s">
        <v>20</v>
      </c>
      <c r="C72" s="24">
        <v>200</v>
      </c>
      <c r="D72" s="24"/>
      <c r="E72" s="49"/>
      <c r="F72" s="24"/>
      <c r="G72" s="24"/>
      <c r="H72" s="24"/>
    </row>
    <row r="73" spans="1:8" ht="20.100000000000001" customHeight="1" x14ac:dyDescent="0.25">
      <c r="A73" s="42"/>
      <c r="B73" s="23" t="s">
        <v>89</v>
      </c>
      <c r="C73" s="24">
        <v>25</v>
      </c>
      <c r="D73" s="24">
        <v>4.25</v>
      </c>
      <c r="E73" s="49"/>
      <c r="F73" s="24">
        <v>75</v>
      </c>
      <c r="G73" s="24">
        <v>375</v>
      </c>
      <c r="H73" s="24"/>
    </row>
    <row r="74" spans="1:8" ht="20.100000000000001" customHeight="1" x14ac:dyDescent="0.25">
      <c r="A74" s="42"/>
      <c r="B74" s="23" t="s">
        <v>74</v>
      </c>
      <c r="C74" s="24">
        <v>7</v>
      </c>
      <c r="D74" s="24">
        <v>0.63</v>
      </c>
      <c r="E74" s="49"/>
      <c r="F74" s="24">
        <v>21</v>
      </c>
      <c r="G74" s="24">
        <v>105</v>
      </c>
      <c r="H74" s="24"/>
    </row>
    <row r="75" spans="1:8" ht="20.100000000000001" customHeight="1" x14ac:dyDescent="0.25">
      <c r="A75" s="42" t="s">
        <v>50</v>
      </c>
      <c r="B75" s="23" t="s">
        <v>43</v>
      </c>
      <c r="C75" s="24">
        <v>100</v>
      </c>
      <c r="D75" s="24">
        <v>12</v>
      </c>
      <c r="E75" s="49">
        <v>12</v>
      </c>
      <c r="F75" s="24">
        <v>300</v>
      </c>
      <c r="G75" s="24">
        <v>1500</v>
      </c>
      <c r="H75" s="24"/>
    </row>
    <row r="76" spans="1:8" ht="20.100000000000001" customHeight="1" x14ac:dyDescent="0.25">
      <c r="A76" s="42"/>
      <c r="B76" s="60" t="s">
        <v>110</v>
      </c>
      <c r="C76" s="24"/>
      <c r="D76" s="24"/>
      <c r="E76" s="49"/>
      <c r="F76" s="24"/>
      <c r="G76" s="24"/>
      <c r="H76" s="24"/>
    </row>
    <row r="77" spans="1:8" ht="20.100000000000001" customHeight="1" x14ac:dyDescent="0.25">
      <c r="A77" s="42" t="s">
        <v>50</v>
      </c>
      <c r="B77" s="58" t="s">
        <v>123</v>
      </c>
      <c r="C77" s="24">
        <v>10</v>
      </c>
      <c r="D77" s="24">
        <v>1.7</v>
      </c>
      <c r="E77" s="49">
        <v>1.7</v>
      </c>
      <c r="F77" s="24"/>
      <c r="G77" s="24"/>
      <c r="H77" s="24"/>
    </row>
    <row r="78" spans="1:8" ht="20.100000000000001" customHeight="1" x14ac:dyDescent="0.25">
      <c r="A78" s="42" t="s">
        <v>46</v>
      </c>
      <c r="B78" s="23" t="s">
        <v>42</v>
      </c>
      <c r="C78" s="24">
        <v>10</v>
      </c>
      <c r="D78" s="24">
        <v>8.5</v>
      </c>
      <c r="E78" s="49">
        <v>8.5</v>
      </c>
      <c r="F78" s="24">
        <v>30</v>
      </c>
      <c r="G78" s="24">
        <v>150</v>
      </c>
      <c r="H78" s="24"/>
    </row>
    <row r="79" spans="1:8" ht="20.100000000000001" customHeight="1" x14ac:dyDescent="0.25">
      <c r="A79" s="42" t="s">
        <v>50</v>
      </c>
      <c r="B79" s="23" t="s">
        <v>10</v>
      </c>
      <c r="C79" s="24">
        <v>25</v>
      </c>
      <c r="D79" s="24">
        <v>1.45</v>
      </c>
      <c r="E79" s="49">
        <v>1.45</v>
      </c>
      <c r="F79" s="24">
        <v>75</v>
      </c>
      <c r="G79" s="24">
        <v>375</v>
      </c>
      <c r="H79" s="24"/>
    </row>
    <row r="80" spans="1:8" ht="20.100000000000001" customHeight="1" x14ac:dyDescent="0.25">
      <c r="A80" s="42" t="s">
        <v>49</v>
      </c>
      <c r="B80" s="23" t="s">
        <v>109</v>
      </c>
      <c r="C80" s="24">
        <v>200</v>
      </c>
      <c r="D80" s="24"/>
      <c r="E80" s="49">
        <v>2.5499999999999998</v>
      </c>
      <c r="F80" s="24">
        <v>400</v>
      </c>
      <c r="G80" s="24">
        <v>1500</v>
      </c>
      <c r="H80" s="24"/>
    </row>
    <row r="81" spans="1:10" ht="28.5" customHeight="1" x14ac:dyDescent="0.25">
      <c r="A81" s="42"/>
      <c r="B81" s="23" t="s">
        <v>73</v>
      </c>
      <c r="C81" s="24">
        <v>1</v>
      </c>
      <c r="D81" s="24">
        <v>0.45</v>
      </c>
      <c r="E81" s="49"/>
      <c r="F81" s="24">
        <v>3</v>
      </c>
      <c r="G81" s="24">
        <v>15</v>
      </c>
      <c r="H81" s="24"/>
    </row>
    <row r="82" spans="1:10" ht="28.5" customHeight="1" x14ac:dyDescent="0.25">
      <c r="A82" s="20"/>
      <c r="B82" s="14" t="s">
        <v>11</v>
      </c>
      <c r="C82" s="15"/>
      <c r="D82" s="15">
        <f t="shared" ref="D82:H82" si="2">SUM(D61:D81)</f>
        <v>77.500000000000014</v>
      </c>
      <c r="E82" s="15">
        <f t="shared" si="2"/>
        <v>73.66</v>
      </c>
      <c r="F82" s="15">
        <f t="shared" si="2"/>
        <v>1870</v>
      </c>
      <c r="G82" s="15">
        <f t="shared" si="2"/>
        <v>7051.8</v>
      </c>
      <c r="H82" s="15">
        <f t="shared" si="2"/>
        <v>0</v>
      </c>
    </row>
    <row r="83" spans="1:10" ht="28.5" customHeight="1" x14ac:dyDescent="0.25">
      <c r="A83" s="76" t="s">
        <v>17</v>
      </c>
      <c r="B83" s="76"/>
      <c r="C83" s="76"/>
      <c r="D83" s="76"/>
      <c r="E83" s="76"/>
      <c r="F83" s="76"/>
      <c r="G83" s="76"/>
      <c r="H83" s="76"/>
    </row>
    <row r="84" spans="1:10" ht="28.5" customHeight="1" x14ac:dyDescent="0.25">
      <c r="A84" s="43" t="s">
        <v>48</v>
      </c>
      <c r="B84" s="23" t="s">
        <v>56</v>
      </c>
      <c r="C84" s="22">
        <v>200</v>
      </c>
      <c r="D84" s="22"/>
      <c r="E84" s="49"/>
      <c r="F84" s="24"/>
      <c r="G84" s="24"/>
      <c r="H84" s="24"/>
    </row>
    <row r="85" spans="1:10" ht="28.5" customHeight="1" x14ac:dyDescent="0.25">
      <c r="A85" s="43"/>
      <c r="B85" s="23" t="s">
        <v>90</v>
      </c>
      <c r="C85" s="22">
        <v>50</v>
      </c>
      <c r="D85" s="22">
        <v>2.5</v>
      </c>
      <c r="E85" s="49"/>
      <c r="F85" s="24">
        <v>200</v>
      </c>
      <c r="G85" s="24">
        <v>750</v>
      </c>
      <c r="H85" s="24"/>
    </row>
    <row r="86" spans="1:10" ht="28.5" customHeight="1" x14ac:dyDescent="0.25">
      <c r="A86" s="43"/>
      <c r="B86" s="23" t="s">
        <v>70</v>
      </c>
      <c r="C86" s="22">
        <v>104</v>
      </c>
      <c r="D86" s="22">
        <v>9.82</v>
      </c>
      <c r="E86" s="49"/>
      <c r="F86" s="24">
        <v>416</v>
      </c>
      <c r="G86" s="24">
        <v>1.56</v>
      </c>
      <c r="H86" s="24"/>
    </row>
    <row r="87" spans="1:10" ht="28.5" customHeight="1" x14ac:dyDescent="0.25">
      <c r="A87" s="43"/>
      <c r="B87" s="23" t="s">
        <v>91</v>
      </c>
      <c r="C87" s="22">
        <v>10</v>
      </c>
      <c r="D87" s="22">
        <v>8.5</v>
      </c>
      <c r="E87" s="49"/>
      <c r="F87" s="24">
        <v>40</v>
      </c>
      <c r="G87" s="24">
        <v>150</v>
      </c>
      <c r="H87" s="24"/>
    </row>
    <row r="88" spans="1:10" ht="28.5" customHeight="1" x14ac:dyDescent="0.25">
      <c r="A88" s="43"/>
      <c r="B88" s="23" t="s">
        <v>74</v>
      </c>
      <c r="C88" s="22">
        <v>3</v>
      </c>
      <c r="D88" s="22">
        <v>0.27</v>
      </c>
      <c r="E88" s="49"/>
      <c r="F88" s="24">
        <v>9</v>
      </c>
      <c r="G88" s="24">
        <v>45</v>
      </c>
      <c r="H88" s="24"/>
    </row>
    <row r="89" spans="1:10" ht="20.100000000000001" customHeight="1" x14ac:dyDescent="0.25">
      <c r="A89" s="43"/>
      <c r="B89" s="23" t="s">
        <v>75</v>
      </c>
      <c r="C89" s="22">
        <v>5</v>
      </c>
      <c r="D89" s="22">
        <v>7.0000000000000007E-2</v>
      </c>
      <c r="E89" s="49"/>
      <c r="F89" s="24">
        <v>15</v>
      </c>
      <c r="G89" s="24">
        <v>75</v>
      </c>
      <c r="H89" s="24"/>
    </row>
    <row r="90" spans="1:10" ht="20.100000000000001" customHeight="1" x14ac:dyDescent="0.25">
      <c r="A90" s="43" t="s">
        <v>46</v>
      </c>
      <c r="B90" s="23" t="s">
        <v>42</v>
      </c>
      <c r="C90" s="22">
        <v>10</v>
      </c>
      <c r="D90" s="22">
        <v>8.5</v>
      </c>
      <c r="E90" s="49">
        <v>8.5</v>
      </c>
      <c r="F90" s="24">
        <v>30</v>
      </c>
      <c r="G90" s="24">
        <v>150</v>
      </c>
      <c r="H90" s="24"/>
      <c r="J90" s="39">
        <v>53</v>
      </c>
    </row>
    <row r="91" spans="1:10" ht="20.100000000000001" customHeight="1" x14ac:dyDescent="0.25">
      <c r="A91" s="43" t="s">
        <v>47</v>
      </c>
      <c r="B91" s="23" t="s">
        <v>37</v>
      </c>
      <c r="C91" s="22">
        <v>15</v>
      </c>
      <c r="D91" s="22">
        <v>11.25</v>
      </c>
      <c r="E91" s="49">
        <v>11.25</v>
      </c>
      <c r="F91" s="24">
        <v>45</v>
      </c>
      <c r="G91" s="24">
        <v>225</v>
      </c>
      <c r="H91" s="24"/>
      <c r="J91" s="47"/>
    </row>
    <row r="92" spans="1:10" ht="20.100000000000001" customHeight="1" x14ac:dyDescent="0.25">
      <c r="A92" s="43" t="s">
        <v>50</v>
      </c>
      <c r="B92" s="25" t="s">
        <v>18</v>
      </c>
      <c r="C92" s="24">
        <v>25</v>
      </c>
      <c r="D92" s="24">
        <v>1.5</v>
      </c>
      <c r="E92" s="49">
        <v>1.5</v>
      </c>
      <c r="F92" s="24">
        <v>75</v>
      </c>
      <c r="G92" s="24">
        <v>375</v>
      </c>
      <c r="H92" s="24"/>
      <c r="J92" s="47"/>
    </row>
    <row r="93" spans="1:10" ht="20.100000000000001" customHeight="1" x14ac:dyDescent="0.25">
      <c r="A93" s="43" t="s">
        <v>50</v>
      </c>
      <c r="B93" s="23" t="s">
        <v>10</v>
      </c>
      <c r="C93" s="22">
        <v>25</v>
      </c>
      <c r="D93" s="24">
        <v>1.45</v>
      </c>
      <c r="E93" s="49">
        <v>1.45</v>
      </c>
      <c r="F93" s="24">
        <v>75</v>
      </c>
      <c r="G93" s="24">
        <v>375</v>
      </c>
      <c r="H93" s="24"/>
      <c r="J93" s="47"/>
    </row>
    <row r="94" spans="1:10" ht="20.100000000000001" customHeight="1" x14ac:dyDescent="0.25">
      <c r="A94" s="43" t="s">
        <v>57</v>
      </c>
      <c r="B94" s="23" t="s">
        <v>34</v>
      </c>
      <c r="C94" s="22">
        <v>200</v>
      </c>
      <c r="D94" s="24"/>
      <c r="E94" s="49">
        <v>3.99</v>
      </c>
      <c r="F94" s="24"/>
      <c r="G94" s="24"/>
      <c r="H94" s="24"/>
      <c r="J94" s="47"/>
    </row>
    <row r="95" spans="1:10" ht="20.100000000000001" customHeight="1" x14ac:dyDescent="0.25">
      <c r="A95" s="43"/>
      <c r="B95" s="23" t="s">
        <v>92</v>
      </c>
      <c r="C95" s="22">
        <v>24</v>
      </c>
      <c r="D95" s="24">
        <v>3.36</v>
      </c>
      <c r="E95" s="49"/>
      <c r="F95" s="24">
        <v>100</v>
      </c>
      <c r="G95" s="24">
        <v>360</v>
      </c>
      <c r="H95" s="24"/>
      <c r="J95" s="47"/>
    </row>
    <row r="96" spans="1:10" ht="20.100000000000001" customHeight="1" x14ac:dyDescent="0.25">
      <c r="A96" s="43"/>
      <c r="B96" s="23" t="s">
        <v>74</v>
      </c>
      <c r="C96" s="22">
        <v>7</v>
      </c>
      <c r="D96" s="24">
        <v>0.63</v>
      </c>
      <c r="E96" s="49"/>
      <c r="F96" s="24">
        <v>21</v>
      </c>
      <c r="G96" s="24">
        <v>105</v>
      </c>
      <c r="H96" s="24"/>
      <c r="J96" s="47"/>
    </row>
    <row r="97" spans="1:10" ht="20.100000000000001" customHeight="1" x14ac:dyDescent="0.25">
      <c r="A97" s="43"/>
      <c r="B97" s="60" t="s">
        <v>110</v>
      </c>
      <c r="C97" s="22"/>
      <c r="D97" s="24"/>
      <c r="E97" s="49"/>
      <c r="F97" s="24"/>
      <c r="G97" s="24"/>
      <c r="H97" s="24"/>
      <c r="J97" s="47"/>
    </row>
    <row r="98" spans="1:10" ht="20.100000000000001" customHeight="1" x14ac:dyDescent="0.25">
      <c r="A98" s="43" t="s">
        <v>50</v>
      </c>
      <c r="B98" s="23" t="s">
        <v>104</v>
      </c>
      <c r="C98" s="22">
        <v>25</v>
      </c>
      <c r="D98" s="24">
        <v>1.5</v>
      </c>
      <c r="E98" s="49">
        <v>1.5</v>
      </c>
      <c r="F98" s="24">
        <v>75</v>
      </c>
      <c r="G98" s="24">
        <v>375</v>
      </c>
      <c r="H98" s="24"/>
      <c r="J98" s="47"/>
    </row>
    <row r="99" spans="1:10" ht="20.100000000000001" customHeight="1" x14ac:dyDescent="0.25">
      <c r="A99" s="43" t="s">
        <v>47</v>
      </c>
      <c r="B99" s="23" t="s">
        <v>37</v>
      </c>
      <c r="C99" s="22">
        <v>20</v>
      </c>
      <c r="D99" s="24">
        <v>15</v>
      </c>
      <c r="E99" s="49">
        <v>15</v>
      </c>
      <c r="F99" s="24"/>
      <c r="G99" s="24"/>
      <c r="H99" s="24"/>
      <c r="J99" s="47"/>
    </row>
    <row r="100" spans="1:10" ht="20.100000000000001" customHeight="1" x14ac:dyDescent="0.25">
      <c r="A100" s="43" t="s">
        <v>49</v>
      </c>
      <c r="B100" s="23" t="s">
        <v>108</v>
      </c>
      <c r="C100" s="22">
        <v>200</v>
      </c>
      <c r="D100" s="24"/>
      <c r="E100" s="49">
        <v>5.8</v>
      </c>
      <c r="F100" s="24">
        <v>600</v>
      </c>
      <c r="G100" s="24">
        <v>3000</v>
      </c>
      <c r="H100" s="24"/>
    </row>
    <row r="101" spans="1:10" ht="20.100000000000001" customHeight="1" x14ac:dyDescent="0.25">
      <c r="A101" s="43"/>
      <c r="B101" s="23" t="s">
        <v>73</v>
      </c>
      <c r="C101" s="22">
        <v>1</v>
      </c>
      <c r="D101" s="24">
        <v>0.45</v>
      </c>
      <c r="E101" s="49"/>
      <c r="F101" s="24">
        <v>4</v>
      </c>
      <c r="G101" s="24">
        <v>15</v>
      </c>
      <c r="H101" s="24"/>
    </row>
    <row r="102" spans="1:10" ht="20.100000000000001" customHeight="1" x14ac:dyDescent="0.25">
      <c r="A102" s="43"/>
      <c r="B102" s="23" t="s">
        <v>74</v>
      </c>
      <c r="C102" s="22">
        <v>7</v>
      </c>
      <c r="D102" s="24">
        <v>0.63</v>
      </c>
      <c r="E102" s="49"/>
      <c r="F102" s="24">
        <v>21</v>
      </c>
      <c r="G102" s="24">
        <v>105</v>
      </c>
      <c r="H102" s="24"/>
    </row>
    <row r="103" spans="1:10" ht="20.100000000000001" customHeight="1" x14ac:dyDescent="0.25">
      <c r="A103" s="43"/>
      <c r="B103" s="23" t="s">
        <v>70</v>
      </c>
      <c r="C103" s="22">
        <v>50</v>
      </c>
      <c r="D103" s="22">
        <v>4.72</v>
      </c>
      <c r="E103" s="49"/>
      <c r="F103" s="22">
        <v>300</v>
      </c>
      <c r="G103" s="22">
        <v>1500</v>
      </c>
      <c r="H103" s="22"/>
    </row>
    <row r="104" spans="1:10" ht="20.100000000000001" customHeight="1" x14ac:dyDescent="0.25">
      <c r="A104" s="16"/>
      <c r="B104" s="14" t="s">
        <v>11</v>
      </c>
      <c r="C104" s="15"/>
      <c r="D104" s="15">
        <f t="shared" ref="D104:H104" si="3">SUM(D84:D103)</f>
        <v>70.149999999999991</v>
      </c>
      <c r="E104" s="15">
        <f t="shared" si="3"/>
        <v>48.989999999999995</v>
      </c>
      <c r="F104" s="15">
        <f t="shared" si="3"/>
        <v>2026</v>
      </c>
      <c r="G104" s="15">
        <f t="shared" si="3"/>
        <v>7606.5599999999995</v>
      </c>
      <c r="H104" s="15">
        <f t="shared" si="3"/>
        <v>0</v>
      </c>
    </row>
    <row r="105" spans="1:10" ht="20.100000000000001" customHeight="1" x14ac:dyDescent="0.25">
      <c r="A105" s="76" t="s">
        <v>19</v>
      </c>
      <c r="B105" s="76"/>
      <c r="C105" s="76"/>
      <c r="D105" s="76"/>
      <c r="E105" s="76"/>
      <c r="F105" s="76"/>
      <c r="G105" s="76"/>
      <c r="H105" s="76"/>
    </row>
    <row r="106" spans="1:10" ht="20.100000000000001" customHeight="1" x14ac:dyDescent="0.25">
      <c r="A106" s="42" t="s">
        <v>53</v>
      </c>
      <c r="B106" s="30" t="s">
        <v>40</v>
      </c>
      <c r="C106" s="24">
        <v>60</v>
      </c>
      <c r="D106" s="24">
        <v>6</v>
      </c>
      <c r="E106" s="52">
        <v>6</v>
      </c>
      <c r="F106" s="26">
        <v>240</v>
      </c>
      <c r="G106" s="26">
        <v>900</v>
      </c>
      <c r="H106" s="26"/>
    </row>
    <row r="107" spans="1:10" ht="20.100000000000001" customHeight="1" x14ac:dyDescent="0.25">
      <c r="A107" s="42" t="s">
        <v>112</v>
      </c>
      <c r="B107" s="30" t="s">
        <v>101</v>
      </c>
      <c r="C107" s="24">
        <v>150</v>
      </c>
      <c r="D107" s="24"/>
      <c r="E107" s="52">
        <v>4.57</v>
      </c>
      <c r="F107" s="26"/>
      <c r="G107" s="26"/>
      <c r="H107" s="26"/>
    </row>
    <row r="108" spans="1:10" ht="20.100000000000001" customHeight="1" x14ac:dyDescent="0.25">
      <c r="A108" s="42"/>
      <c r="B108" s="30" t="s">
        <v>93</v>
      </c>
      <c r="C108" s="24">
        <v>75</v>
      </c>
      <c r="D108" s="24">
        <v>4.5</v>
      </c>
      <c r="E108" s="26"/>
      <c r="F108" s="26">
        <v>225</v>
      </c>
      <c r="G108" s="26">
        <v>1.125</v>
      </c>
      <c r="H108" s="26"/>
    </row>
    <row r="109" spans="1:10" ht="20.100000000000001" customHeight="1" x14ac:dyDescent="0.25">
      <c r="A109" s="42"/>
      <c r="B109" s="30" t="s">
        <v>75</v>
      </c>
      <c r="C109" s="24">
        <v>5</v>
      </c>
      <c r="D109" s="24">
        <v>7.0000000000000007E-2</v>
      </c>
      <c r="E109" s="26"/>
      <c r="F109" s="26">
        <v>15</v>
      </c>
      <c r="G109" s="26">
        <v>75</v>
      </c>
      <c r="H109" s="26"/>
    </row>
    <row r="110" spans="1:10" ht="20.100000000000001" customHeight="1" x14ac:dyDescent="0.25">
      <c r="A110" s="42" t="s">
        <v>59</v>
      </c>
      <c r="B110" s="30" t="s">
        <v>113</v>
      </c>
      <c r="C110" s="24">
        <v>150</v>
      </c>
      <c r="D110" s="24"/>
      <c r="E110" s="52">
        <v>15.82</v>
      </c>
      <c r="F110" s="26"/>
      <c r="G110" s="26"/>
      <c r="H110" s="26"/>
    </row>
    <row r="111" spans="1:10" ht="20.100000000000001" customHeight="1" x14ac:dyDescent="0.25">
      <c r="A111" s="42"/>
      <c r="B111" s="30" t="s">
        <v>95</v>
      </c>
      <c r="C111" s="24">
        <v>171.4</v>
      </c>
      <c r="D111" s="24">
        <v>7.71</v>
      </c>
      <c r="E111" s="26"/>
      <c r="F111" s="26">
        <v>180</v>
      </c>
      <c r="G111" s="26">
        <v>900</v>
      </c>
      <c r="H111" s="26"/>
    </row>
    <row r="112" spans="1:10" ht="20.100000000000001" customHeight="1" x14ac:dyDescent="0.25">
      <c r="A112" s="42"/>
      <c r="B112" s="30" t="s">
        <v>70</v>
      </c>
      <c r="C112" s="24">
        <v>24</v>
      </c>
      <c r="D112" s="24">
        <v>2.2599999999999998</v>
      </c>
      <c r="E112" s="26"/>
      <c r="F112" s="26">
        <v>12</v>
      </c>
      <c r="G112" s="26">
        <v>45</v>
      </c>
      <c r="H112" s="26"/>
    </row>
    <row r="113" spans="1:8" ht="20.100000000000001" customHeight="1" x14ac:dyDescent="0.25">
      <c r="A113" s="42"/>
      <c r="B113" s="30" t="s">
        <v>75</v>
      </c>
      <c r="C113" s="24">
        <v>0.5</v>
      </c>
      <c r="D113" s="24">
        <v>7.0000000000000007E-2</v>
      </c>
      <c r="E113" s="26"/>
      <c r="F113" s="26">
        <v>21</v>
      </c>
      <c r="G113" s="26">
        <v>105</v>
      </c>
      <c r="H113" s="26"/>
    </row>
    <row r="114" spans="1:8" ht="20.100000000000001" customHeight="1" x14ac:dyDescent="0.25">
      <c r="A114" s="42"/>
      <c r="B114" s="30" t="s">
        <v>91</v>
      </c>
      <c r="C114" s="24">
        <v>6.8</v>
      </c>
      <c r="D114" s="24">
        <v>5.78</v>
      </c>
      <c r="E114" s="26"/>
      <c r="F114" s="26">
        <v>12</v>
      </c>
      <c r="G114" s="26">
        <v>60</v>
      </c>
      <c r="H114" s="26"/>
    </row>
    <row r="115" spans="1:8" ht="20.100000000000001" customHeight="1" x14ac:dyDescent="0.25">
      <c r="A115" s="42" t="s">
        <v>112</v>
      </c>
      <c r="B115" s="30" t="s">
        <v>114</v>
      </c>
      <c r="C115" s="24">
        <v>150</v>
      </c>
      <c r="D115" s="24"/>
      <c r="E115" s="26">
        <v>36.409999999999997</v>
      </c>
      <c r="F115" s="26">
        <v>36</v>
      </c>
      <c r="G115" s="26">
        <v>180</v>
      </c>
      <c r="H115" s="26"/>
    </row>
    <row r="116" spans="1:8" ht="20.100000000000001" customHeight="1" x14ac:dyDescent="0.25">
      <c r="A116" s="42"/>
      <c r="B116" s="30" t="s">
        <v>81</v>
      </c>
      <c r="C116" s="24">
        <v>1.6</v>
      </c>
      <c r="D116" s="24">
        <v>0.06</v>
      </c>
      <c r="E116" s="26"/>
      <c r="F116" s="26"/>
      <c r="G116" s="26"/>
      <c r="H116" s="26"/>
    </row>
    <row r="117" spans="1:8" ht="20.100000000000001" customHeight="1" x14ac:dyDescent="0.25">
      <c r="A117" s="42"/>
      <c r="B117" s="30" t="s">
        <v>115</v>
      </c>
      <c r="C117" s="24">
        <v>33.4</v>
      </c>
      <c r="D117" s="24">
        <v>10.02</v>
      </c>
      <c r="E117" s="26"/>
      <c r="F117" s="26"/>
      <c r="G117" s="26"/>
      <c r="H117" s="26"/>
    </row>
    <row r="118" spans="1:8" ht="20.100000000000001" customHeight="1" x14ac:dyDescent="0.25">
      <c r="A118" s="42"/>
      <c r="B118" s="30" t="s">
        <v>116</v>
      </c>
      <c r="C118" s="24">
        <v>97.4</v>
      </c>
      <c r="D118" s="24">
        <v>23.37</v>
      </c>
      <c r="E118" s="26"/>
      <c r="F118" s="26"/>
      <c r="G118" s="26"/>
      <c r="H118" s="26"/>
    </row>
    <row r="119" spans="1:8" ht="20.100000000000001" customHeight="1" x14ac:dyDescent="0.25">
      <c r="A119" s="42"/>
      <c r="B119" s="30" t="s">
        <v>91</v>
      </c>
      <c r="C119" s="24">
        <v>1.6</v>
      </c>
      <c r="D119" s="24">
        <v>1.36</v>
      </c>
      <c r="E119" s="26"/>
      <c r="F119" s="26"/>
      <c r="G119" s="26"/>
      <c r="H119" s="26"/>
    </row>
    <row r="120" spans="1:8" ht="20.100000000000001" customHeight="1" x14ac:dyDescent="0.25">
      <c r="A120" s="42"/>
      <c r="B120" s="30" t="s">
        <v>83</v>
      </c>
      <c r="C120" s="24">
        <v>8.4</v>
      </c>
      <c r="D120" s="24">
        <v>1.26</v>
      </c>
      <c r="E120" s="26"/>
      <c r="F120" s="26"/>
      <c r="G120" s="26"/>
      <c r="H120" s="26"/>
    </row>
    <row r="121" spans="1:8" ht="20.100000000000001" customHeight="1" x14ac:dyDescent="0.25">
      <c r="A121" s="42"/>
      <c r="B121" s="30" t="s">
        <v>75</v>
      </c>
      <c r="C121" s="24">
        <v>0.62</v>
      </c>
      <c r="D121" s="24">
        <v>7.0000000000000007E-2</v>
      </c>
      <c r="E121" s="26"/>
      <c r="F121" s="26"/>
      <c r="G121" s="26"/>
      <c r="H121" s="26"/>
    </row>
    <row r="122" spans="1:8" ht="20.100000000000001" customHeight="1" x14ac:dyDescent="0.25">
      <c r="A122" s="43" t="s">
        <v>50</v>
      </c>
      <c r="B122" s="25" t="s">
        <v>18</v>
      </c>
      <c r="C122" s="24">
        <v>25</v>
      </c>
      <c r="D122" s="24">
        <v>1.5</v>
      </c>
      <c r="E122" s="49">
        <v>1.5</v>
      </c>
      <c r="F122" s="24">
        <v>75</v>
      </c>
      <c r="G122" s="24">
        <v>375</v>
      </c>
      <c r="H122" s="24"/>
    </row>
    <row r="123" spans="1:8" ht="20.100000000000001" customHeight="1" x14ac:dyDescent="0.25">
      <c r="A123" s="43" t="s">
        <v>50</v>
      </c>
      <c r="B123" s="23" t="s">
        <v>10</v>
      </c>
      <c r="C123" s="22">
        <v>25</v>
      </c>
      <c r="D123" s="24">
        <v>1.45</v>
      </c>
      <c r="E123" s="49">
        <v>1.45</v>
      </c>
      <c r="F123" s="24">
        <v>75</v>
      </c>
      <c r="G123" s="24">
        <v>375</v>
      </c>
      <c r="H123" s="24"/>
    </row>
    <row r="124" spans="1:8" ht="20.100000000000001" customHeight="1" x14ac:dyDescent="0.25">
      <c r="A124" s="43" t="s">
        <v>49</v>
      </c>
      <c r="B124" s="23" t="s">
        <v>22</v>
      </c>
      <c r="C124" s="22">
        <v>200</v>
      </c>
      <c r="D124" s="24"/>
      <c r="E124" s="49">
        <v>1.08</v>
      </c>
      <c r="F124" s="24"/>
      <c r="G124" s="24"/>
      <c r="H124" s="24"/>
    </row>
    <row r="125" spans="1:8" ht="20.100000000000001" customHeight="1" x14ac:dyDescent="0.25">
      <c r="A125" s="43"/>
      <c r="B125" s="23" t="s">
        <v>84</v>
      </c>
      <c r="C125" s="22">
        <v>1</v>
      </c>
      <c r="D125" s="24">
        <v>0.45</v>
      </c>
      <c r="E125" s="49"/>
      <c r="F125" s="24">
        <v>3</v>
      </c>
      <c r="G125" s="24">
        <v>15</v>
      </c>
      <c r="H125" s="24"/>
    </row>
    <row r="126" spans="1:8" ht="20.100000000000001" customHeight="1" x14ac:dyDescent="0.25">
      <c r="A126" s="43"/>
      <c r="B126" s="23" t="s">
        <v>74</v>
      </c>
      <c r="C126" s="22">
        <v>7</v>
      </c>
      <c r="D126" s="24">
        <v>0.63</v>
      </c>
      <c r="E126" s="49"/>
      <c r="F126" s="24">
        <v>21</v>
      </c>
      <c r="G126" s="24">
        <v>105</v>
      </c>
      <c r="H126" s="24"/>
    </row>
    <row r="127" spans="1:8" ht="20.100000000000001" customHeight="1" x14ac:dyDescent="0.25">
      <c r="A127" s="43"/>
      <c r="B127" s="60" t="s">
        <v>110</v>
      </c>
      <c r="C127" s="22"/>
      <c r="D127" s="24"/>
      <c r="E127" s="49"/>
      <c r="F127" s="24"/>
      <c r="G127" s="24"/>
      <c r="H127" s="24"/>
    </row>
    <row r="128" spans="1:8" ht="20.100000000000001" customHeight="1" x14ac:dyDescent="0.25">
      <c r="A128" s="43" t="s">
        <v>61</v>
      </c>
      <c r="B128" s="23" t="s">
        <v>9</v>
      </c>
      <c r="C128" s="22">
        <v>200</v>
      </c>
      <c r="D128" s="24"/>
      <c r="E128" s="49">
        <v>14.15</v>
      </c>
      <c r="F128" s="24"/>
      <c r="G128" s="24"/>
      <c r="H128" s="24"/>
    </row>
    <row r="129" spans="1:8" ht="20.100000000000001" customHeight="1" x14ac:dyDescent="0.25">
      <c r="A129" s="43"/>
      <c r="B129" s="23" t="s">
        <v>94</v>
      </c>
      <c r="C129" s="22">
        <v>5</v>
      </c>
      <c r="D129" s="24">
        <v>1.25</v>
      </c>
      <c r="E129" s="49"/>
      <c r="F129" s="24">
        <v>20</v>
      </c>
      <c r="G129" s="24">
        <v>55</v>
      </c>
      <c r="H129" s="24"/>
    </row>
    <row r="130" spans="1:8" ht="20.100000000000001" customHeight="1" x14ac:dyDescent="0.25">
      <c r="A130" s="43"/>
      <c r="B130" s="23" t="s">
        <v>74</v>
      </c>
      <c r="C130" s="22">
        <v>7</v>
      </c>
      <c r="D130" s="24">
        <v>0.63</v>
      </c>
      <c r="E130" s="49"/>
      <c r="F130" s="24">
        <v>28</v>
      </c>
      <c r="G130" s="24">
        <v>77</v>
      </c>
      <c r="H130" s="24"/>
    </row>
    <row r="131" spans="1:8" ht="20.100000000000001" customHeight="1" x14ac:dyDescent="0.25">
      <c r="A131" s="43"/>
      <c r="B131" s="23" t="s">
        <v>70</v>
      </c>
      <c r="C131" s="22">
        <v>130</v>
      </c>
      <c r="D131" s="24">
        <v>12.27</v>
      </c>
      <c r="E131" s="49"/>
      <c r="F131" s="24">
        <v>520</v>
      </c>
      <c r="G131" s="24">
        <v>1430</v>
      </c>
      <c r="H131" s="24"/>
    </row>
    <row r="132" spans="1:8" ht="20.100000000000001" customHeight="1" x14ac:dyDescent="0.25">
      <c r="A132" s="43" t="s">
        <v>50</v>
      </c>
      <c r="B132" s="23" t="s">
        <v>104</v>
      </c>
      <c r="C132" s="22">
        <v>10</v>
      </c>
      <c r="D132" s="24">
        <v>0.57999999999999996</v>
      </c>
      <c r="E132" s="49">
        <v>0.57999999999999996</v>
      </c>
      <c r="F132" s="24"/>
      <c r="G132" s="24"/>
      <c r="H132" s="24"/>
    </row>
    <row r="133" spans="1:8" ht="20.100000000000001" customHeight="1" x14ac:dyDescent="0.25">
      <c r="A133" s="43" t="s">
        <v>50</v>
      </c>
      <c r="B133" s="23" t="s">
        <v>123</v>
      </c>
      <c r="C133" s="22">
        <v>10</v>
      </c>
      <c r="D133" s="24">
        <v>1.7</v>
      </c>
      <c r="E133" s="49">
        <v>1.7</v>
      </c>
      <c r="F133" s="24">
        <v>3</v>
      </c>
      <c r="G133" s="24">
        <v>15</v>
      </c>
      <c r="H133" s="24"/>
    </row>
    <row r="134" spans="1:8" ht="20.100000000000001" customHeight="1" x14ac:dyDescent="0.25">
      <c r="A134" s="17"/>
      <c r="B134" s="18" t="s">
        <v>11</v>
      </c>
      <c r="C134" s="19"/>
      <c r="D134" s="19">
        <f t="shared" ref="D134:H134" si="4">SUM(D106:D133)</f>
        <v>82.99</v>
      </c>
      <c r="E134" s="19">
        <f t="shared" si="4"/>
        <v>83.26</v>
      </c>
      <c r="F134" s="19">
        <f t="shared" si="4"/>
        <v>1486</v>
      </c>
      <c r="G134" s="19">
        <f t="shared" si="4"/>
        <v>4713.125</v>
      </c>
      <c r="H134" s="19">
        <f t="shared" si="4"/>
        <v>0</v>
      </c>
    </row>
    <row r="135" spans="1:8" ht="20.100000000000001" customHeight="1" x14ac:dyDescent="0.25">
      <c r="A135" s="76" t="s">
        <v>21</v>
      </c>
      <c r="B135" s="76"/>
      <c r="C135" s="76"/>
      <c r="D135" s="76"/>
      <c r="E135" s="76"/>
      <c r="F135" s="76"/>
      <c r="G135" s="76"/>
      <c r="H135" s="76"/>
    </row>
    <row r="136" spans="1:8" ht="20.100000000000001" customHeight="1" x14ac:dyDescent="0.25">
      <c r="A136" s="42" t="s">
        <v>60</v>
      </c>
      <c r="B136" s="31" t="s">
        <v>36</v>
      </c>
      <c r="C136" s="24">
        <v>200</v>
      </c>
      <c r="D136" s="24"/>
      <c r="E136" s="51"/>
      <c r="F136" s="29"/>
      <c r="G136" s="29"/>
      <c r="H136" s="29"/>
    </row>
    <row r="137" spans="1:8" ht="20.100000000000001" customHeight="1" x14ac:dyDescent="0.25">
      <c r="A137" s="42"/>
      <c r="B137" s="46" t="s">
        <v>86</v>
      </c>
      <c r="C137" s="24">
        <v>50</v>
      </c>
      <c r="D137" s="24">
        <v>1.65</v>
      </c>
      <c r="E137" s="51"/>
      <c r="F137" s="29">
        <v>150</v>
      </c>
      <c r="G137" s="29">
        <v>750</v>
      </c>
      <c r="H137" s="29"/>
    </row>
    <row r="138" spans="1:8" ht="20.100000000000001" customHeight="1" x14ac:dyDescent="0.25">
      <c r="A138" s="42"/>
      <c r="B138" s="46" t="s">
        <v>70</v>
      </c>
      <c r="C138" s="24">
        <v>104</v>
      </c>
      <c r="D138" s="24">
        <v>9.82</v>
      </c>
      <c r="E138" s="51"/>
      <c r="F138" s="29">
        <v>312</v>
      </c>
      <c r="G138" s="29">
        <v>1.56</v>
      </c>
      <c r="H138" s="29"/>
    </row>
    <row r="139" spans="1:8" ht="20.100000000000001" customHeight="1" x14ac:dyDescent="0.25">
      <c r="A139" s="42"/>
      <c r="B139" s="46" t="s">
        <v>74</v>
      </c>
      <c r="C139" s="24">
        <v>3</v>
      </c>
      <c r="D139" s="24">
        <v>0.27</v>
      </c>
      <c r="E139" s="51"/>
      <c r="F139" s="29">
        <v>12</v>
      </c>
      <c r="G139" s="29">
        <v>45</v>
      </c>
      <c r="H139" s="29"/>
    </row>
    <row r="140" spans="1:8" ht="20.100000000000001" customHeight="1" x14ac:dyDescent="0.25">
      <c r="A140" s="42"/>
      <c r="B140" s="46" t="s">
        <v>91</v>
      </c>
      <c r="C140" s="24">
        <v>5</v>
      </c>
      <c r="D140" s="24">
        <v>4.25</v>
      </c>
      <c r="E140" s="51"/>
      <c r="F140" s="29">
        <v>20</v>
      </c>
      <c r="G140" s="29">
        <v>75</v>
      </c>
      <c r="H140" s="29"/>
    </row>
    <row r="141" spans="1:8" ht="20.100000000000001" customHeight="1" x14ac:dyDescent="0.25">
      <c r="A141" s="42"/>
      <c r="B141" s="46" t="s">
        <v>75</v>
      </c>
      <c r="C141" s="24">
        <v>5</v>
      </c>
      <c r="D141" s="24">
        <v>7.0000000000000007E-2</v>
      </c>
      <c r="E141" s="51"/>
      <c r="F141" s="29">
        <v>20</v>
      </c>
      <c r="G141" s="29">
        <v>75</v>
      </c>
      <c r="H141" s="29"/>
    </row>
    <row r="142" spans="1:8" ht="20.100000000000001" customHeight="1" x14ac:dyDescent="0.25">
      <c r="A142" s="43" t="s">
        <v>46</v>
      </c>
      <c r="B142" s="23" t="s">
        <v>42</v>
      </c>
      <c r="C142" s="22">
        <v>10</v>
      </c>
      <c r="D142" s="22">
        <v>8.5</v>
      </c>
      <c r="E142" s="49">
        <v>8.5</v>
      </c>
      <c r="F142" s="24">
        <v>40</v>
      </c>
      <c r="G142" s="24">
        <v>150</v>
      </c>
      <c r="H142" s="24"/>
    </row>
    <row r="143" spans="1:8" ht="20.100000000000001" customHeight="1" x14ac:dyDescent="0.25">
      <c r="A143" s="43" t="s">
        <v>47</v>
      </c>
      <c r="B143" s="25" t="s">
        <v>37</v>
      </c>
      <c r="C143" s="24">
        <v>15</v>
      </c>
      <c r="D143" s="24">
        <v>11.25</v>
      </c>
      <c r="E143" s="49">
        <v>11.25</v>
      </c>
      <c r="F143" s="24">
        <v>45</v>
      </c>
      <c r="G143" s="24">
        <v>225</v>
      </c>
      <c r="H143" s="24"/>
    </row>
    <row r="144" spans="1:8" ht="20.100000000000001" customHeight="1" x14ac:dyDescent="0.25">
      <c r="A144" s="43" t="s">
        <v>50</v>
      </c>
      <c r="B144" s="25" t="s">
        <v>18</v>
      </c>
      <c r="C144" s="24">
        <v>25</v>
      </c>
      <c r="D144" s="24">
        <v>1.5</v>
      </c>
      <c r="E144" s="49">
        <v>1.5</v>
      </c>
      <c r="F144" s="24">
        <v>75</v>
      </c>
      <c r="G144" s="24">
        <v>350</v>
      </c>
      <c r="H144" s="24"/>
    </row>
    <row r="145" spans="1:8" ht="20.100000000000001" customHeight="1" x14ac:dyDescent="0.25">
      <c r="A145" s="43" t="s">
        <v>50</v>
      </c>
      <c r="B145" s="23" t="s">
        <v>10</v>
      </c>
      <c r="C145" s="22">
        <v>25</v>
      </c>
      <c r="D145" s="24">
        <v>1.45</v>
      </c>
      <c r="E145" s="49">
        <v>1.45</v>
      </c>
      <c r="F145" s="24">
        <v>75</v>
      </c>
      <c r="G145" s="24">
        <v>350</v>
      </c>
      <c r="H145" s="24"/>
    </row>
    <row r="146" spans="1:8" ht="20.100000000000001" customHeight="1" x14ac:dyDescent="0.25">
      <c r="A146" s="43" t="s">
        <v>61</v>
      </c>
      <c r="B146" s="23" t="s">
        <v>9</v>
      </c>
      <c r="C146" s="22">
        <v>200</v>
      </c>
      <c r="D146" s="24"/>
      <c r="E146" s="49">
        <v>14.15</v>
      </c>
      <c r="F146" s="24"/>
      <c r="G146" s="24"/>
      <c r="H146" s="24"/>
    </row>
    <row r="147" spans="1:8" ht="20.100000000000001" customHeight="1" x14ac:dyDescent="0.25">
      <c r="A147" s="43"/>
      <c r="B147" s="23" t="s">
        <v>94</v>
      </c>
      <c r="C147" s="22">
        <v>5</v>
      </c>
      <c r="D147" s="24">
        <v>1.25</v>
      </c>
      <c r="E147" s="49"/>
      <c r="F147" s="24">
        <v>20</v>
      </c>
      <c r="G147" s="24">
        <v>55</v>
      </c>
      <c r="H147" s="24"/>
    </row>
    <row r="148" spans="1:8" ht="20.100000000000001" customHeight="1" x14ac:dyDescent="0.25">
      <c r="A148" s="43"/>
      <c r="B148" s="23" t="s">
        <v>74</v>
      </c>
      <c r="C148" s="22">
        <v>7</v>
      </c>
      <c r="D148" s="24">
        <v>0.63</v>
      </c>
      <c r="E148" s="49"/>
      <c r="F148" s="24">
        <v>28</v>
      </c>
      <c r="G148" s="24">
        <v>77</v>
      </c>
      <c r="H148" s="24"/>
    </row>
    <row r="149" spans="1:8" ht="20.100000000000001" customHeight="1" x14ac:dyDescent="0.25">
      <c r="A149" s="43"/>
      <c r="B149" s="23" t="s">
        <v>70</v>
      </c>
      <c r="C149" s="22">
        <v>130</v>
      </c>
      <c r="D149" s="24">
        <v>12.27</v>
      </c>
      <c r="E149" s="49"/>
      <c r="F149" s="24">
        <v>520</v>
      </c>
      <c r="G149" s="24">
        <v>1430</v>
      </c>
      <c r="H149" s="24"/>
    </row>
    <row r="150" spans="1:8" ht="20.100000000000001" customHeight="1" x14ac:dyDescent="0.25">
      <c r="A150" s="43"/>
      <c r="B150" s="60" t="s">
        <v>110</v>
      </c>
      <c r="C150" s="22"/>
      <c r="D150" s="24"/>
      <c r="E150" s="49"/>
      <c r="F150" s="24"/>
      <c r="G150" s="24"/>
      <c r="H150" s="24"/>
    </row>
    <row r="151" spans="1:8" ht="20.100000000000001" customHeight="1" x14ac:dyDescent="0.25">
      <c r="A151" s="43" t="s">
        <v>55</v>
      </c>
      <c r="B151" s="58" t="s">
        <v>20</v>
      </c>
      <c r="C151" s="22">
        <v>200</v>
      </c>
      <c r="D151" s="24"/>
      <c r="E151" s="49">
        <v>4.8899999999999997</v>
      </c>
      <c r="F151" s="24"/>
      <c r="G151" s="24"/>
      <c r="H151" s="24"/>
    </row>
    <row r="152" spans="1:8" ht="28.5" customHeight="1" x14ac:dyDescent="0.25">
      <c r="A152" s="43"/>
      <c r="B152" s="58" t="s">
        <v>89</v>
      </c>
      <c r="C152" s="22">
        <v>25</v>
      </c>
      <c r="D152" s="24">
        <v>4.25</v>
      </c>
      <c r="E152" s="49"/>
      <c r="F152" s="24">
        <v>75</v>
      </c>
      <c r="G152" s="24">
        <v>375</v>
      </c>
      <c r="H152" s="24"/>
    </row>
    <row r="153" spans="1:8" ht="20.100000000000001" customHeight="1" x14ac:dyDescent="0.25">
      <c r="A153" s="43"/>
      <c r="B153" s="58" t="s">
        <v>74</v>
      </c>
      <c r="C153" s="22">
        <v>7</v>
      </c>
      <c r="D153" s="24">
        <v>0.63</v>
      </c>
      <c r="E153" s="49"/>
      <c r="F153" s="24">
        <v>21</v>
      </c>
      <c r="G153" s="24">
        <v>105</v>
      </c>
      <c r="H153" s="24"/>
    </row>
    <row r="154" spans="1:8" ht="20.100000000000001" customHeight="1" x14ac:dyDescent="0.25">
      <c r="A154" s="43" t="s">
        <v>50</v>
      </c>
      <c r="B154" s="23" t="s">
        <v>10</v>
      </c>
      <c r="C154" s="22">
        <v>15</v>
      </c>
      <c r="D154" s="24">
        <v>12</v>
      </c>
      <c r="E154" s="49">
        <v>12</v>
      </c>
      <c r="F154" s="24">
        <v>600</v>
      </c>
      <c r="G154" s="24">
        <v>1500</v>
      </c>
      <c r="H154" s="24"/>
    </row>
    <row r="155" spans="1:8" ht="20.100000000000001" customHeight="1" x14ac:dyDescent="0.25">
      <c r="A155" s="42" t="s">
        <v>46</v>
      </c>
      <c r="B155" s="30" t="s">
        <v>42</v>
      </c>
      <c r="C155" s="24">
        <v>15</v>
      </c>
      <c r="D155" s="24"/>
      <c r="E155" s="52"/>
      <c r="F155" s="26">
        <v>40</v>
      </c>
      <c r="G155" s="26">
        <v>150</v>
      </c>
      <c r="H155" s="26"/>
    </row>
    <row r="156" spans="1:8" ht="20.100000000000001" customHeight="1" x14ac:dyDescent="0.25">
      <c r="A156" s="16"/>
      <c r="B156" s="18" t="s">
        <v>11</v>
      </c>
      <c r="C156" s="15"/>
      <c r="D156" s="15">
        <f t="shared" ref="D156:H156" si="5">SUM(D136:D155)</f>
        <v>69.79000000000002</v>
      </c>
      <c r="E156" s="15">
        <f t="shared" si="5"/>
        <v>53.74</v>
      </c>
      <c r="F156" s="15">
        <f t="shared" si="5"/>
        <v>2053</v>
      </c>
      <c r="G156" s="15">
        <f t="shared" si="5"/>
        <v>5713.5599999999995</v>
      </c>
      <c r="H156" s="15">
        <f t="shared" si="5"/>
        <v>0</v>
      </c>
    </row>
    <row r="157" spans="1:8" ht="20.100000000000001" customHeight="1" x14ac:dyDescent="0.25">
      <c r="A157" s="76" t="s">
        <v>23</v>
      </c>
      <c r="B157" s="76"/>
      <c r="C157" s="76"/>
      <c r="D157" s="76"/>
      <c r="E157" s="76"/>
      <c r="F157" s="76"/>
      <c r="G157" s="76"/>
      <c r="H157" s="76"/>
    </row>
    <row r="158" spans="1:8" ht="20.100000000000001" customHeight="1" x14ac:dyDescent="0.25">
      <c r="A158" s="44" t="s">
        <v>44</v>
      </c>
      <c r="B158" s="12" t="s">
        <v>45</v>
      </c>
      <c r="C158" s="1">
        <v>60</v>
      </c>
      <c r="D158" s="11">
        <v>6</v>
      </c>
      <c r="E158" s="53">
        <v>6</v>
      </c>
      <c r="F158" s="11">
        <v>180</v>
      </c>
      <c r="G158" s="11">
        <v>900</v>
      </c>
      <c r="H158" s="11"/>
    </row>
    <row r="159" spans="1:8" ht="20.100000000000001" customHeight="1" x14ac:dyDescent="0.25">
      <c r="A159" s="44" t="s">
        <v>62</v>
      </c>
      <c r="B159" s="45" t="s">
        <v>63</v>
      </c>
      <c r="C159" s="40">
        <v>200</v>
      </c>
      <c r="D159" s="11"/>
      <c r="E159" s="53">
        <v>28.18</v>
      </c>
      <c r="F159" s="11"/>
      <c r="G159" s="11"/>
      <c r="H159" s="11"/>
    </row>
    <row r="160" spans="1:8" ht="20.100000000000001" customHeight="1" x14ac:dyDescent="0.25">
      <c r="A160" s="44"/>
      <c r="B160" s="45" t="s">
        <v>95</v>
      </c>
      <c r="C160" s="48">
        <v>141.19999999999999</v>
      </c>
      <c r="D160" s="11">
        <v>6.35</v>
      </c>
      <c r="E160" s="11"/>
      <c r="F160" s="11">
        <v>423</v>
      </c>
      <c r="G160" s="11">
        <v>1.55</v>
      </c>
      <c r="H160" s="11"/>
    </row>
    <row r="161" spans="1:8" ht="20.100000000000001" customHeight="1" x14ac:dyDescent="0.25">
      <c r="A161" s="44"/>
      <c r="B161" s="45" t="s">
        <v>124</v>
      </c>
      <c r="C161" s="48">
        <v>60</v>
      </c>
      <c r="D161" s="11">
        <v>15</v>
      </c>
      <c r="E161" s="11"/>
      <c r="F161" s="11">
        <v>180</v>
      </c>
      <c r="G161" s="11">
        <v>660</v>
      </c>
      <c r="H161" s="11"/>
    </row>
    <row r="162" spans="1:8" ht="20.100000000000001" customHeight="1" x14ac:dyDescent="0.25">
      <c r="A162" s="44"/>
      <c r="B162" s="45" t="s">
        <v>87</v>
      </c>
      <c r="C162" s="48">
        <v>6.5</v>
      </c>
      <c r="D162" s="11">
        <v>1.49</v>
      </c>
      <c r="E162" s="11"/>
      <c r="F162" s="11">
        <v>19.5</v>
      </c>
      <c r="G162" s="11">
        <v>70</v>
      </c>
      <c r="H162" s="11"/>
    </row>
    <row r="163" spans="1:8" ht="20.100000000000001" customHeight="1" x14ac:dyDescent="0.25">
      <c r="A163" s="44"/>
      <c r="B163" s="45" t="s">
        <v>82</v>
      </c>
      <c r="C163" s="48">
        <v>17</v>
      </c>
      <c r="D163" s="11">
        <v>0.76</v>
      </c>
      <c r="E163" s="11"/>
      <c r="F163" s="11">
        <v>51</v>
      </c>
      <c r="G163" s="11">
        <v>255</v>
      </c>
      <c r="H163" s="11"/>
    </row>
    <row r="164" spans="1:8" ht="20.100000000000001" customHeight="1" x14ac:dyDescent="0.25">
      <c r="A164" s="44"/>
      <c r="B164" s="45" t="s">
        <v>91</v>
      </c>
      <c r="C164" s="48">
        <v>5</v>
      </c>
      <c r="D164" s="11">
        <v>4.51</v>
      </c>
      <c r="E164" s="11"/>
      <c r="F164" s="11">
        <v>15</v>
      </c>
      <c r="G164" s="11">
        <v>75</v>
      </c>
      <c r="H164" s="11"/>
    </row>
    <row r="165" spans="1:8" ht="20.100000000000001" customHeight="1" x14ac:dyDescent="0.25">
      <c r="A165" s="44"/>
      <c r="B165" s="45" t="s">
        <v>75</v>
      </c>
      <c r="C165" s="48">
        <v>5</v>
      </c>
      <c r="D165" s="11">
        <v>7.0000000000000007E-2</v>
      </c>
      <c r="E165" s="11"/>
      <c r="F165" s="11">
        <v>15</v>
      </c>
      <c r="G165" s="11">
        <v>75</v>
      </c>
      <c r="H165" s="11"/>
    </row>
    <row r="166" spans="1:8" ht="20.100000000000001" customHeight="1" x14ac:dyDescent="0.25">
      <c r="A166" s="22" t="s">
        <v>50</v>
      </c>
      <c r="B166" s="25" t="s">
        <v>18</v>
      </c>
      <c r="C166" s="24">
        <v>25</v>
      </c>
      <c r="D166" s="24">
        <v>1.5</v>
      </c>
      <c r="E166" s="49">
        <v>1.5</v>
      </c>
      <c r="F166" s="24">
        <v>75</v>
      </c>
      <c r="G166" s="24">
        <v>375</v>
      </c>
      <c r="H166" s="24"/>
    </row>
    <row r="167" spans="1:8" ht="20.100000000000001" customHeight="1" x14ac:dyDescent="0.25">
      <c r="A167" s="22" t="s">
        <v>50</v>
      </c>
      <c r="B167" s="23" t="s">
        <v>10</v>
      </c>
      <c r="C167" s="22">
        <v>25</v>
      </c>
      <c r="D167" s="24">
        <v>1.45</v>
      </c>
      <c r="E167" s="49">
        <v>1.45</v>
      </c>
      <c r="F167" s="24">
        <v>75</v>
      </c>
      <c r="G167" s="24">
        <v>375</v>
      </c>
      <c r="H167" s="24"/>
    </row>
    <row r="168" spans="1:8" ht="20.100000000000001" customHeight="1" x14ac:dyDescent="0.25">
      <c r="A168" s="22" t="s">
        <v>58</v>
      </c>
      <c r="B168" s="23" t="s">
        <v>107</v>
      </c>
      <c r="C168" s="22">
        <v>200</v>
      </c>
      <c r="D168" s="24">
        <v>12</v>
      </c>
      <c r="E168" s="49">
        <v>12</v>
      </c>
      <c r="F168" s="24">
        <v>600</v>
      </c>
      <c r="G168" s="24">
        <v>3000</v>
      </c>
      <c r="H168" s="24"/>
    </row>
    <row r="169" spans="1:8" ht="20.100000000000001" customHeight="1" x14ac:dyDescent="0.25">
      <c r="A169" s="22"/>
      <c r="B169" s="60" t="s">
        <v>110</v>
      </c>
      <c r="C169" s="22">
        <v>40</v>
      </c>
      <c r="D169" s="24">
        <v>6.8</v>
      </c>
      <c r="E169" s="49">
        <v>6.8</v>
      </c>
      <c r="F169" s="24">
        <v>120</v>
      </c>
      <c r="G169" s="24"/>
      <c r="H169" s="24"/>
    </row>
    <row r="170" spans="1:8" ht="20.100000000000001" customHeight="1" x14ac:dyDescent="0.25">
      <c r="A170" s="22" t="s">
        <v>49</v>
      </c>
      <c r="B170" s="23" t="s">
        <v>109</v>
      </c>
      <c r="C170" s="22">
        <v>200</v>
      </c>
      <c r="D170" s="24"/>
      <c r="E170" s="49">
        <v>0.45</v>
      </c>
      <c r="F170" s="24">
        <v>600</v>
      </c>
      <c r="G170" s="24">
        <v>3000</v>
      </c>
      <c r="H170" s="24"/>
    </row>
    <row r="171" spans="1:8" ht="24.75" customHeight="1" x14ac:dyDescent="0.25">
      <c r="A171" s="22"/>
      <c r="B171" s="23" t="s">
        <v>73</v>
      </c>
      <c r="C171" s="22">
        <v>1</v>
      </c>
      <c r="D171" s="24"/>
      <c r="E171" s="49"/>
      <c r="F171" s="24"/>
      <c r="G171" s="24"/>
      <c r="H171" s="24"/>
    </row>
    <row r="172" spans="1:8" ht="20.100000000000001" customHeight="1" x14ac:dyDescent="0.25">
      <c r="A172" s="22" t="s">
        <v>50</v>
      </c>
      <c r="B172" s="23" t="s">
        <v>10</v>
      </c>
      <c r="C172" s="22">
        <v>10</v>
      </c>
      <c r="D172" s="24">
        <v>0.57999999999999996</v>
      </c>
      <c r="E172" s="49">
        <v>0.57999999999999996</v>
      </c>
      <c r="F172" s="24"/>
      <c r="G172" s="24"/>
      <c r="H172" s="24"/>
    </row>
    <row r="173" spans="1:8" ht="20.100000000000001" customHeight="1" x14ac:dyDescent="0.25">
      <c r="A173" s="22" t="s">
        <v>46</v>
      </c>
      <c r="B173" s="23" t="s">
        <v>42</v>
      </c>
      <c r="C173" s="22">
        <v>10</v>
      </c>
      <c r="D173" s="24">
        <v>8.5</v>
      </c>
      <c r="E173" s="24">
        <v>8.5</v>
      </c>
      <c r="F173" s="24">
        <v>3</v>
      </c>
      <c r="G173" s="24">
        <v>15</v>
      </c>
      <c r="H173" s="24"/>
    </row>
    <row r="174" spans="1:8" ht="24.75" customHeight="1" x14ac:dyDescent="0.25">
      <c r="A174" s="1" t="s">
        <v>50</v>
      </c>
      <c r="B174" s="23" t="s">
        <v>111</v>
      </c>
      <c r="C174" s="22">
        <v>30</v>
      </c>
      <c r="D174" s="22">
        <v>5.0999999999999996</v>
      </c>
      <c r="E174" s="49">
        <v>5.0999999999999996</v>
      </c>
      <c r="F174" s="22">
        <v>30</v>
      </c>
      <c r="G174" s="22">
        <v>1500</v>
      </c>
      <c r="H174" s="22"/>
    </row>
    <row r="175" spans="1:8" ht="24.75" customHeight="1" x14ac:dyDescent="0.25">
      <c r="A175" s="17"/>
      <c r="B175" s="18" t="s">
        <v>11</v>
      </c>
      <c r="C175" s="19">
        <f t="shared" ref="C175:H175" si="6">SUM(C158:C174)</f>
        <v>1035.7</v>
      </c>
      <c r="D175" s="19">
        <f t="shared" si="6"/>
        <v>70.109999999999985</v>
      </c>
      <c r="E175" s="19">
        <f t="shared" si="6"/>
        <v>70.56</v>
      </c>
      <c r="F175" s="19">
        <f t="shared" si="6"/>
        <v>2386.5</v>
      </c>
      <c r="G175" s="19">
        <f t="shared" si="6"/>
        <v>10301.549999999999</v>
      </c>
      <c r="H175" s="19">
        <f t="shared" si="6"/>
        <v>0</v>
      </c>
    </row>
    <row r="176" spans="1:8" ht="24.75" customHeight="1" x14ac:dyDescent="0.25">
      <c r="A176" s="76" t="s">
        <v>24</v>
      </c>
      <c r="B176" s="76"/>
      <c r="C176" s="76"/>
      <c r="D176" s="76"/>
      <c r="E176" s="76"/>
      <c r="F176" s="76"/>
      <c r="G176" s="76"/>
      <c r="H176" s="76"/>
    </row>
    <row r="177" spans="1:8" ht="24.75" customHeight="1" x14ac:dyDescent="0.25">
      <c r="A177" s="42" t="s">
        <v>53</v>
      </c>
      <c r="B177" s="33" t="s">
        <v>40</v>
      </c>
      <c r="C177" s="22">
        <v>60</v>
      </c>
      <c r="D177" s="24">
        <v>6</v>
      </c>
      <c r="E177" s="49">
        <v>6</v>
      </c>
      <c r="F177" s="24">
        <v>240</v>
      </c>
      <c r="G177" s="24">
        <v>900</v>
      </c>
      <c r="H177" s="24"/>
    </row>
    <row r="178" spans="1:8" ht="24.75" customHeight="1" x14ac:dyDescent="0.25">
      <c r="A178" s="42" t="s">
        <v>64</v>
      </c>
      <c r="B178" s="33" t="s">
        <v>29</v>
      </c>
      <c r="C178" s="22">
        <v>200</v>
      </c>
      <c r="D178" s="24"/>
      <c r="E178" s="49">
        <v>8.91</v>
      </c>
      <c r="F178" s="24"/>
      <c r="G178" s="24"/>
      <c r="H178" s="24"/>
    </row>
    <row r="179" spans="1:8" ht="24.75" customHeight="1" x14ac:dyDescent="0.25">
      <c r="A179" s="42"/>
      <c r="B179" s="33" t="s">
        <v>96</v>
      </c>
      <c r="C179" s="22">
        <v>54</v>
      </c>
      <c r="D179" s="24">
        <v>3.24</v>
      </c>
      <c r="E179" s="24"/>
      <c r="F179" s="24">
        <v>216</v>
      </c>
      <c r="G179" s="24">
        <v>810</v>
      </c>
      <c r="H179" s="24"/>
    </row>
    <row r="180" spans="1:8" ht="24.75" customHeight="1" x14ac:dyDescent="0.25">
      <c r="A180" s="42"/>
      <c r="B180" s="33" t="s">
        <v>91</v>
      </c>
      <c r="C180" s="22">
        <v>7</v>
      </c>
      <c r="D180" s="24">
        <v>5.6</v>
      </c>
      <c r="E180" s="24"/>
      <c r="F180" s="24">
        <v>28</v>
      </c>
      <c r="G180" s="24">
        <v>105</v>
      </c>
      <c r="H180" s="24"/>
    </row>
    <row r="181" spans="1:8" ht="24.75" customHeight="1" x14ac:dyDescent="0.25">
      <c r="A181" s="42"/>
      <c r="B181" s="33" t="s">
        <v>75</v>
      </c>
      <c r="C181" s="22">
        <v>5</v>
      </c>
      <c r="D181" s="24">
        <v>7.0000000000000007E-2</v>
      </c>
      <c r="E181" s="49"/>
      <c r="F181" s="24">
        <v>20</v>
      </c>
      <c r="G181" s="24">
        <v>75</v>
      </c>
      <c r="H181" s="24"/>
    </row>
    <row r="182" spans="1:8" ht="24.75" customHeight="1" x14ac:dyDescent="0.25">
      <c r="A182" s="42" t="s">
        <v>117</v>
      </c>
      <c r="B182" s="33" t="s">
        <v>118</v>
      </c>
      <c r="C182" s="22">
        <v>75</v>
      </c>
      <c r="D182" s="24"/>
      <c r="E182" s="49">
        <v>21.76</v>
      </c>
      <c r="F182" s="24"/>
      <c r="G182" s="24"/>
      <c r="H182" s="24"/>
    </row>
    <row r="183" spans="1:8" ht="24.75" customHeight="1" x14ac:dyDescent="0.25">
      <c r="A183" s="42"/>
      <c r="B183" s="33" t="s">
        <v>79</v>
      </c>
      <c r="C183" s="22">
        <v>63.3</v>
      </c>
      <c r="D183" s="24">
        <v>15.82</v>
      </c>
      <c r="E183" s="49"/>
      <c r="F183" s="24">
        <v>240</v>
      </c>
      <c r="G183" s="24">
        <v>915</v>
      </c>
      <c r="H183" s="24"/>
    </row>
    <row r="184" spans="1:8" ht="24.75" customHeight="1" x14ac:dyDescent="0.25">
      <c r="A184" s="42"/>
      <c r="B184" s="33" t="s">
        <v>70</v>
      </c>
      <c r="C184" s="22">
        <v>12.9</v>
      </c>
      <c r="D184" s="24">
        <v>1.21</v>
      </c>
      <c r="E184" s="49"/>
      <c r="F184" s="24">
        <v>100</v>
      </c>
      <c r="G184" s="24">
        <v>375</v>
      </c>
      <c r="H184" s="24"/>
    </row>
    <row r="185" spans="1:8" ht="24.75" customHeight="1" x14ac:dyDescent="0.25">
      <c r="A185" s="42"/>
      <c r="B185" s="33" t="s">
        <v>119</v>
      </c>
      <c r="C185" s="22">
        <v>8.3000000000000007</v>
      </c>
      <c r="D185" s="24">
        <v>1.08</v>
      </c>
      <c r="E185" s="49"/>
      <c r="F185" s="24">
        <v>100</v>
      </c>
      <c r="G185" s="24">
        <v>375</v>
      </c>
      <c r="H185" s="24"/>
    </row>
    <row r="186" spans="1:8" ht="24.75" customHeight="1" x14ac:dyDescent="0.25">
      <c r="A186" s="42"/>
      <c r="B186" s="33" t="s">
        <v>121</v>
      </c>
      <c r="C186" s="22">
        <v>9.3000000000000007</v>
      </c>
      <c r="D186" s="24">
        <v>0.54</v>
      </c>
      <c r="E186" s="49"/>
      <c r="F186" s="24">
        <v>50</v>
      </c>
      <c r="G186" s="24">
        <v>180</v>
      </c>
      <c r="H186" s="24"/>
    </row>
    <row r="187" spans="1:8" ht="20.100000000000001" customHeight="1" x14ac:dyDescent="0.25">
      <c r="A187" s="42"/>
      <c r="B187" s="33" t="s">
        <v>120</v>
      </c>
      <c r="C187" s="22">
        <v>0.2</v>
      </c>
      <c r="D187" s="24">
        <v>0.01</v>
      </c>
      <c r="E187" s="49"/>
      <c r="F187" s="24">
        <v>64</v>
      </c>
      <c r="G187" s="24">
        <v>240</v>
      </c>
      <c r="H187" s="24"/>
    </row>
    <row r="188" spans="1:8" ht="20.100000000000001" customHeight="1" x14ac:dyDescent="0.25">
      <c r="A188" s="42"/>
      <c r="B188" s="33" t="s">
        <v>83</v>
      </c>
      <c r="C188" s="22">
        <v>2.1</v>
      </c>
      <c r="D188" s="24">
        <v>3.1</v>
      </c>
      <c r="E188" s="49"/>
      <c r="F188" s="24">
        <v>145</v>
      </c>
      <c r="G188" s="24">
        <v>540</v>
      </c>
      <c r="H188" s="24"/>
    </row>
    <row r="189" spans="1:8" ht="20.100000000000001" customHeight="1" x14ac:dyDescent="0.25">
      <c r="A189" s="42" t="s">
        <v>50</v>
      </c>
      <c r="B189" s="33" t="s">
        <v>10</v>
      </c>
      <c r="C189" s="22">
        <v>25</v>
      </c>
      <c r="D189" s="24">
        <v>1.45</v>
      </c>
      <c r="E189" s="49">
        <v>1.45</v>
      </c>
      <c r="F189" s="24">
        <v>100</v>
      </c>
      <c r="G189" s="24"/>
      <c r="H189" s="24"/>
    </row>
    <row r="190" spans="1:8" ht="20.100000000000001" customHeight="1" x14ac:dyDescent="0.25">
      <c r="A190" s="43" t="s">
        <v>50</v>
      </c>
      <c r="B190" s="25" t="s">
        <v>18</v>
      </c>
      <c r="C190" s="24">
        <v>25</v>
      </c>
      <c r="D190" s="24">
        <v>1.5</v>
      </c>
      <c r="E190" s="49">
        <v>1.5</v>
      </c>
      <c r="F190" s="24">
        <v>100</v>
      </c>
      <c r="G190" s="24">
        <v>375</v>
      </c>
      <c r="H190" s="24"/>
    </row>
    <row r="191" spans="1:8" ht="20.100000000000001" customHeight="1" x14ac:dyDescent="0.25">
      <c r="A191" s="43" t="s">
        <v>58</v>
      </c>
      <c r="B191" s="25" t="s">
        <v>20</v>
      </c>
      <c r="C191" s="24">
        <v>200</v>
      </c>
      <c r="D191" s="24"/>
      <c r="E191" s="49"/>
      <c r="F191" s="24"/>
      <c r="G191" s="24"/>
      <c r="H191" s="24"/>
    </row>
    <row r="192" spans="1:8" ht="20.100000000000001" customHeight="1" x14ac:dyDescent="0.25">
      <c r="A192" s="43"/>
      <c r="B192" s="25" t="s">
        <v>89</v>
      </c>
      <c r="C192" s="24">
        <v>25</v>
      </c>
      <c r="D192" s="24">
        <v>4.25</v>
      </c>
      <c r="E192" s="49"/>
      <c r="F192" s="24"/>
      <c r="G192" s="24"/>
      <c r="H192" s="24"/>
    </row>
    <row r="193" spans="1:8" ht="20.100000000000001" customHeight="1" x14ac:dyDescent="0.25">
      <c r="A193" s="43"/>
      <c r="B193" s="25" t="s">
        <v>74</v>
      </c>
      <c r="C193" s="24">
        <v>7</v>
      </c>
      <c r="D193" s="24">
        <v>0.6</v>
      </c>
      <c r="E193" s="49"/>
      <c r="F193" s="24"/>
      <c r="G193" s="24"/>
      <c r="H193" s="24"/>
    </row>
    <row r="194" spans="1:8" ht="20.100000000000001" customHeight="1" x14ac:dyDescent="0.25">
      <c r="A194" s="43" t="s">
        <v>50</v>
      </c>
      <c r="B194" s="25" t="s">
        <v>43</v>
      </c>
      <c r="C194" s="24">
        <v>100</v>
      </c>
      <c r="D194" s="24">
        <v>12</v>
      </c>
      <c r="E194" s="49">
        <v>12</v>
      </c>
      <c r="F194" s="24">
        <v>300</v>
      </c>
      <c r="G194" s="24">
        <v>1500</v>
      </c>
      <c r="H194" s="24"/>
    </row>
    <row r="195" spans="1:8" ht="20.100000000000001" customHeight="1" x14ac:dyDescent="0.25">
      <c r="A195" s="43"/>
      <c r="B195" s="61" t="s">
        <v>110</v>
      </c>
      <c r="C195" s="24"/>
      <c r="D195" s="24"/>
      <c r="E195" s="49"/>
      <c r="F195" s="24"/>
      <c r="G195" s="24"/>
      <c r="H195" s="24"/>
    </row>
    <row r="196" spans="1:8" ht="20.100000000000001" customHeight="1" x14ac:dyDescent="0.25">
      <c r="A196" s="43" t="s">
        <v>47</v>
      </c>
      <c r="B196" s="25" t="s">
        <v>37</v>
      </c>
      <c r="C196" s="24">
        <v>30</v>
      </c>
      <c r="D196" s="24">
        <v>22.5</v>
      </c>
      <c r="E196" s="49">
        <v>22.5</v>
      </c>
      <c r="F196" s="24">
        <v>45</v>
      </c>
      <c r="G196" s="24"/>
      <c r="H196" s="24"/>
    </row>
    <row r="197" spans="1:8" ht="20.100000000000001" customHeight="1" x14ac:dyDescent="0.25">
      <c r="A197" s="43" t="s">
        <v>50</v>
      </c>
      <c r="B197" s="23" t="s">
        <v>10</v>
      </c>
      <c r="C197" s="22">
        <v>20</v>
      </c>
      <c r="D197" s="24">
        <v>2.9</v>
      </c>
      <c r="E197" s="49">
        <v>2.9</v>
      </c>
      <c r="F197" s="24"/>
      <c r="G197" s="24"/>
      <c r="H197" s="24"/>
    </row>
    <row r="198" spans="1:8" ht="20.100000000000001" customHeight="1" x14ac:dyDescent="0.25">
      <c r="A198" s="43" t="s">
        <v>49</v>
      </c>
      <c r="B198" s="23" t="s">
        <v>22</v>
      </c>
      <c r="C198" s="22">
        <v>200</v>
      </c>
      <c r="D198" s="24"/>
      <c r="E198" s="49">
        <v>1.08</v>
      </c>
      <c r="F198" s="24">
        <v>400</v>
      </c>
      <c r="G198" s="24">
        <v>1500</v>
      </c>
      <c r="H198" s="24"/>
    </row>
    <row r="199" spans="1:8" ht="20.100000000000001" customHeight="1" x14ac:dyDescent="0.25">
      <c r="A199" s="43"/>
      <c r="B199" s="23" t="s">
        <v>73</v>
      </c>
      <c r="C199" s="22">
        <v>1</v>
      </c>
      <c r="D199" s="24">
        <v>0.45</v>
      </c>
      <c r="E199" s="49"/>
      <c r="F199" s="24">
        <v>4</v>
      </c>
      <c r="G199" s="24">
        <v>15</v>
      </c>
      <c r="H199" s="24"/>
    </row>
    <row r="200" spans="1:8" ht="24.75" customHeight="1" x14ac:dyDescent="0.25">
      <c r="A200" s="43"/>
      <c r="B200" s="23" t="s">
        <v>74</v>
      </c>
      <c r="C200" s="22">
        <v>7</v>
      </c>
      <c r="D200" s="24">
        <v>0.63</v>
      </c>
      <c r="E200" s="49"/>
      <c r="F200" s="24">
        <v>28</v>
      </c>
      <c r="G200" s="24">
        <v>105</v>
      </c>
      <c r="H200" s="24"/>
    </row>
    <row r="201" spans="1:8" ht="24.75" customHeight="1" x14ac:dyDescent="0.25">
      <c r="A201" s="16"/>
      <c r="B201" s="18" t="s">
        <v>11</v>
      </c>
      <c r="C201" s="15"/>
      <c r="D201" s="15">
        <f t="shared" ref="D201:H201" si="7">SUM(D177:D200)</f>
        <v>82.95</v>
      </c>
      <c r="E201" s="15">
        <f t="shared" si="7"/>
        <v>78.100000000000009</v>
      </c>
      <c r="F201" s="15">
        <f t="shared" si="7"/>
        <v>2180</v>
      </c>
      <c r="G201" s="15">
        <f t="shared" si="7"/>
        <v>8010</v>
      </c>
      <c r="H201" s="15">
        <f t="shared" si="7"/>
        <v>0</v>
      </c>
    </row>
    <row r="202" spans="1:8" ht="24.75" customHeight="1" x14ac:dyDescent="0.25">
      <c r="A202" s="76" t="s">
        <v>25</v>
      </c>
      <c r="B202" s="76"/>
      <c r="C202" s="76"/>
      <c r="D202" s="76"/>
      <c r="E202" s="76"/>
      <c r="F202" s="76"/>
      <c r="G202" s="76"/>
      <c r="H202" s="76"/>
    </row>
    <row r="203" spans="1:8" ht="24.75" customHeight="1" x14ac:dyDescent="0.25">
      <c r="A203" s="43" t="s">
        <v>65</v>
      </c>
      <c r="B203" s="23" t="s">
        <v>35</v>
      </c>
      <c r="C203" s="22">
        <v>200</v>
      </c>
      <c r="D203" s="22"/>
      <c r="E203" s="49">
        <v>17.149999999999999</v>
      </c>
      <c r="F203" s="24"/>
      <c r="G203" s="24"/>
      <c r="H203" s="24"/>
    </row>
    <row r="204" spans="1:8" ht="24.75" customHeight="1" x14ac:dyDescent="0.25">
      <c r="A204" s="43"/>
      <c r="B204" s="23" t="s">
        <v>97</v>
      </c>
      <c r="C204" s="22">
        <v>50</v>
      </c>
      <c r="D204" s="22">
        <v>3</v>
      </c>
      <c r="E204" s="24"/>
      <c r="F204" s="24">
        <v>200</v>
      </c>
      <c r="G204" s="24"/>
      <c r="H204" s="24"/>
    </row>
    <row r="205" spans="1:8" ht="24.75" customHeight="1" x14ac:dyDescent="0.25">
      <c r="A205" s="43"/>
      <c r="B205" s="23" t="s">
        <v>70</v>
      </c>
      <c r="C205" s="22">
        <v>102</v>
      </c>
      <c r="D205" s="22">
        <v>9.6300000000000008</v>
      </c>
      <c r="E205" s="24"/>
      <c r="F205" s="24">
        <v>400</v>
      </c>
      <c r="G205" s="24"/>
      <c r="H205" s="24"/>
    </row>
    <row r="206" spans="1:8" ht="24.75" customHeight="1" x14ac:dyDescent="0.25">
      <c r="A206" s="43"/>
      <c r="B206" s="23" t="s">
        <v>74</v>
      </c>
      <c r="C206" s="22">
        <v>3</v>
      </c>
      <c r="D206" s="22">
        <v>0.27</v>
      </c>
      <c r="E206" s="24"/>
      <c r="F206" s="24">
        <v>12</v>
      </c>
      <c r="G206" s="24"/>
      <c r="H206" s="24"/>
    </row>
    <row r="207" spans="1:8" ht="24.75" customHeight="1" x14ac:dyDescent="0.25">
      <c r="A207" s="43"/>
      <c r="B207" s="23" t="s">
        <v>91</v>
      </c>
      <c r="C207" s="22">
        <v>5</v>
      </c>
      <c r="D207" s="22">
        <v>4.25</v>
      </c>
      <c r="E207" s="24"/>
      <c r="F207" s="24">
        <v>20</v>
      </c>
      <c r="G207" s="24"/>
      <c r="H207" s="24"/>
    </row>
    <row r="208" spans="1:8" ht="20.100000000000001" customHeight="1" x14ac:dyDescent="0.25">
      <c r="A208" s="43"/>
      <c r="B208" s="23" t="s">
        <v>75</v>
      </c>
      <c r="C208" s="22">
        <v>5</v>
      </c>
      <c r="D208" s="22">
        <v>7.0000000000000007E-2</v>
      </c>
      <c r="E208" s="24"/>
      <c r="F208" s="24">
        <v>20</v>
      </c>
      <c r="G208" s="24"/>
      <c r="H208" s="24"/>
    </row>
    <row r="209" spans="1:8" ht="20.100000000000001" customHeight="1" x14ac:dyDescent="0.25">
      <c r="A209" s="43" t="s">
        <v>46</v>
      </c>
      <c r="B209" s="23" t="s">
        <v>42</v>
      </c>
      <c r="C209" s="22">
        <v>10</v>
      </c>
      <c r="D209" s="22">
        <v>8.5</v>
      </c>
      <c r="E209" s="49">
        <v>8.5</v>
      </c>
      <c r="F209" s="24">
        <v>30</v>
      </c>
      <c r="G209" s="24"/>
      <c r="H209" s="24"/>
    </row>
    <row r="210" spans="1:8" ht="20.100000000000001" customHeight="1" x14ac:dyDescent="0.25">
      <c r="A210" s="43" t="s">
        <v>47</v>
      </c>
      <c r="B210" s="25" t="s">
        <v>37</v>
      </c>
      <c r="C210" s="24">
        <v>15</v>
      </c>
      <c r="D210" s="24">
        <v>11.25</v>
      </c>
      <c r="E210" s="49">
        <v>11.25</v>
      </c>
      <c r="F210" s="24">
        <v>45</v>
      </c>
      <c r="G210" s="24"/>
      <c r="H210" s="24"/>
    </row>
    <row r="211" spans="1:8" ht="20.100000000000001" customHeight="1" x14ac:dyDescent="0.25">
      <c r="A211" s="43" t="s">
        <v>50</v>
      </c>
      <c r="B211" s="25" t="s">
        <v>18</v>
      </c>
      <c r="C211" s="24">
        <v>25</v>
      </c>
      <c r="D211" s="24">
        <v>1.5</v>
      </c>
      <c r="E211" s="49">
        <v>1.5</v>
      </c>
      <c r="F211" s="24">
        <v>75</v>
      </c>
      <c r="G211" s="24"/>
      <c r="H211" s="24"/>
    </row>
    <row r="212" spans="1:8" ht="20.100000000000001" customHeight="1" x14ac:dyDescent="0.25">
      <c r="A212" s="43" t="s">
        <v>50</v>
      </c>
      <c r="B212" s="23" t="s">
        <v>10</v>
      </c>
      <c r="C212" s="22">
        <v>25</v>
      </c>
      <c r="D212" s="24">
        <v>1.45</v>
      </c>
      <c r="E212" s="49">
        <v>1.45</v>
      </c>
      <c r="F212" s="24">
        <v>75</v>
      </c>
      <c r="G212" s="24"/>
      <c r="H212" s="24"/>
    </row>
    <row r="213" spans="1:8" ht="20.100000000000001" customHeight="1" x14ac:dyDescent="0.25">
      <c r="A213" s="43" t="s">
        <v>61</v>
      </c>
      <c r="B213" s="23" t="s">
        <v>9</v>
      </c>
      <c r="C213" s="22">
        <v>200</v>
      </c>
      <c r="D213" s="24"/>
      <c r="E213" s="49">
        <v>14.15</v>
      </c>
      <c r="F213" s="24"/>
      <c r="G213" s="24"/>
      <c r="H213" s="24"/>
    </row>
    <row r="214" spans="1:8" ht="20.100000000000001" customHeight="1" x14ac:dyDescent="0.25">
      <c r="A214" s="43"/>
      <c r="B214" s="23" t="s">
        <v>94</v>
      </c>
      <c r="C214" s="22">
        <v>5</v>
      </c>
      <c r="D214" s="24">
        <v>1.25</v>
      </c>
      <c r="E214" s="49"/>
      <c r="F214" s="24">
        <v>20</v>
      </c>
      <c r="G214" s="24">
        <v>55</v>
      </c>
      <c r="H214" s="24"/>
    </row>
    <row r="215" spans="1:8" ht="20.100000000000001" customHeight="1" x14ac:dyDescent="0.25">
      <c r="A215" s="43"/>
      <c r="B215" s="23" t="s">
        <v>74</v>
      </c>
      <c r="C215" s="22">
        <v>7</v>
      </c>
      <c r="D215" s="24">
        <v>0.63</v>
      </c>
      <c r="E215" s="24"/>
      <c r="F215" s="24">
        <v>28</v>
      </c>
      <c r="G215" s="24">
        <v>77</v>
      </c>
      <c r="H215" s="24"/>
    </row>
    <row r="216" spans="1:8" ht="20.100000000000001" customHeight="1" x14ac:dyDescent="0.25">
      <c r="A216" s="43"/>
      <c r="B216" s="23" t="s">
        <v>70</v>
      </c>
      <c r="C216" s="22">
        <v>130</v>
      </c>
      <c r="D216" s="24">
        <v>12.27</v>
      </c>
      <c r="E216" s="24"/>
      <c r="F216" s="24">
        <v>520</v>
      </c>
      <c r="G216" s="24">
        <v>1430</v>
      </c>
      <c r="H216" s="24"/>
    </row>
    <row r="217" spans="1:8" ht="20.100000000000001" customHeight="1" x14ac:dyDescent="0.25">
      <c r="A217" s="43"/>
      <c r="B217" s="60" t="s">
        <v>110</v>
      </c>
      <c r="C217" s="22"/>
      <c r="D217" s="24"/>
      <c r="E217" s="49"/>
      <c r="F217" s="24"/>
      <c r="G217" s="24"/>
      <c r="H217" s="24"/>
    </row>
    <row r="218" spans="1:8" ht="20.100000000000001" customHeight="1" x14ac:dyDescent="0.25">
      <c r="A218" s="57" t="s">
        <v>49</v>
      </c>
      <c r="B218" s="23" t="s">
        <v>22</v>
      </c>
      <c r="C218" s="22">
        <v>200</v>
      </c>
      <c r="D218" s="24"/>
      <c r="E218" s="49">
        <v>1.08</v>
      </c>
      <c r="F218" s="24">
        <v>600</v>
      </c>
      <c r="G218" s="24"/>
      <c r="H218" s="24"/>
    </row>
    <row r="219" spans="1:8" ht="20.100000000000001" customHeight="1" x14ac:dyDescent="0.25">
      <c r="A219" s="57"/>
      <c r="B219" s="23" t="s">
        <v>73</v>
      </c>
      <c r="C219" s="22">
        <v>1</v>
      </c>
      <c r="D219" s="24">
        <v>0.45</v>
      </c>
      <c r="E219" s="24"/>
      <c r="F219" s="24">
        <v>3</v>
      </c>
      <c r="G219" s="24"/>
      <c r="H219" s="24"/>
    </row>
    <row r="220" spans="1:8" ht="20.100000000000001" customHeight="1" x14ac:dyDescent="0.25">
      <c r="A220" s="57"/>
      <c r="B220" s="23" t="s">
        <v>74</v>
      </c>
      <c r="C220" s="22">
        <v>7</v>
      </c>
      <c r="D220" s="24">
        <v>0.63</v>
      </c>
      <c r="E220" s="24"/>
      <c r="F220" s="24">
        <v>21</v>
      </c>
      <c r="G220" s="24"/>
      <c r="H220" s="24"/>
    </row>
    <row r="221" spans="1:8" ht="20.100000000000001" customHeight="1" x14ac:dyDescent="0.25">
      <c r="A221" s="57" t="s">
        <v>47</v>
      </c>
      <c r="B221" s="23" t="s">
        <v>37</v>
      </c>
      <c r="C221" s="22">
        <v>30</v>
      </c>
      <c r="D221" s="24">
        <v>22.5</v>
      </c>
      <c r="E221" s="24">
        <v>22.5</v>
      </c>
      <c r="F221" s="24">
        <v>21</v>
      </c>
      <c r="G221" s="24"/>
      <c r="H221" s="24"/>
    </row>
    <row r="222" spans="1:8" ht="20.100000000000001" customHeight="1" x14ac:dyDescent="0.25">
      <c r="A222" s="42" t="s">
        <v>50</v>
      </c>
      <c r="B222" s="30" t="s">
        <v>104</v>
      </c>
      <c r="C222" s="24">
        <v>10</v>
      </c>
      <c r="D222" s="24">
        <v>0.6</v>
      </c>
      <c r="E222" s="52">
        <v>0.6</v>
      </c>
      <c r="F222" s="26">
        <v>75</v>
      </c>
      <c r="G222" s="26"/>
      <c r="H222" s="26"/>
    </row>
    <row r="223" spans="1:8" ht="20.100000000000001" customHeight="1" thickBot="1" x14ac:dyDescent="0.3">
      <c r="A223" s="17"/>
      <c r="B223" s="18" t="s">
        <v>11</v>
      </c>
      <c r="C223" s="15"/>
      <c r="D223" s="15">
        <f t="shared" ref="D223:H223" si="8">SUM(D203:D222)</f>
        <v>78.25</v>
      </c>
      <c r="E223" s="15">
        <f t="shared" si="8"/>
        <v>78.179999999999993</v>
      </c>
      <c r="F223" s="15">
        <f t="shared" si="8"/>
        <v>2165</v>
      </c>
      <c r="G223" s="15">
        <f t="shared" si="8"/>
        <v>1562</v>
      </c>
      <c r="H223" s="15">
        <f t="shared" si="8"/>
        <v>0</v>
      </c>
    </row>
    <row r="224" spans="1:8" ht="20.100000000000001" customHeight="1" x14ac:dyDescent="0.25">
      <c r="A224" s="74" t="s">
        <v>26</v>
      </c>
      <c r="B224" s="75"/>
      <c r="C224" s="75"/>
      <c r="D224" s="75"/>
      <c r="E224" s="75"/>
      <c r="F224" s="75"/>
      <c r="G224" s="75"/>
      <c r="H224" s="75"/>
    </row>
    <row r="225" spans="1:8" ht="20.100000000000001" customHeight="1" x14ac:dyDescent="0.25">
      <c r="A225" s="11" t="s">
        <v>44</v>
      </c>
      <c r="B225" s="31" t="s">
        <v>45</v>
      </c>
      <c r="C225" s="24">
        <v>60</v>
      </c>
      <c r="D225" s="24">
        <v>6</v>
      </c>
      <c r="E225" s="51">
        <v>6</v>
      </c>
      <c r="F225" s="29">
        <v>180</v>
      </c>
      <c r="G225" s="29">
        <v>900</v>
      </c>
      <c r="H225" s="29"/>
    </row>
    <row r="226" spans="1:8" ht="20.100000000000001" customHeight="1" x14ac:dyDescent="0.25">
      <c r="A226" s="40" t="s">
        <v>122</v>
      </c>
      <c r="B226" s="46" t="s">
        <v>101</v>
      </c>
      <c r="C226" s="24">
        <v>150</v>
      </c>
      <c r="D226" s="24">
        <v>4.57</v>
      </c>
      <c r="E226" s="51">
        <v>4.57</v>
      </c>
      <c r="F226" s="29"/>
      <c r="G226" s="29"/>
      <c r="H226" s="29"/>
    </row>
    <row r="227" spans="1:8" ht="20.100000000000001" customHeight="1" x14ac:dyDescent="0.25">
      <c r="A227" s="48"/>
      <c r="B227" s="46" t="s">
        <v>93</v>
      </c>
      <c r="C227" s="24">
        <v>75</v>
      </c>
      <c r="D227" s="24">
        <v>4.5</v>
      </c>
      <c r="E227" s="29"/>
      <c r="F227" s="29"/>
      <c r="G227" s="29"/>
      <c r="H227" s="29"/>
    </row>
    <row r="228" spans="1:8" ht="20.100000000000001" customHeight="1" x14ac:dyDescent="0.25">
      <c r="A228" s="48"/>
      <c r="B228" s="46" t="s">
        <v>75</v>
      </c>
      <c r="C228" s="24">
        <v>0.5</v>
      </c>
      <c r="D228" s="24">
        <v>7.0000000000000007E-2</v>
      </c>
      <c r="E228" s="29"/>
      <c r="F228" s="29">
        <v>21</v>
      </c>
      <c r="G228" s="29">
        <v>105</v>
      </c>
      <c r="H228" s="29"/>
    </row>
    <row r="229" spans="1:8" ht="20.100000000000001" customHeight="1" x14ac:dyDescent="0.25">
      <c r="A229" s="40" t="s">
        <v>66</v>
      </c>
      <c r="B229" s="46" t="s">
        <v>67</v>
      </c>
      <c r="C229" s="24">
        <v>70</v>
      </c>
      <c r="D229" s="24"/>
      <c r="E229" s="51">
        <v>21.07</v>
      </c>
      <c r="F229" s="29"/>
      <c r="G229" s="29"/>
      <c r="H229" s="29"/>
    </row>
    <row r="230" spans="1:8" ht="20.100000000000001" customHeight="1" x14ac:dyDescent="0.25">
      <c r="A230" s="48"/>
      <c r="B230" s="46" t="s">
        <v>98</v>
      </c>
      <c r="C230" s="24">
        <v>84</v>
      </c>
      <c r="D230" s="24">
        <v>16.8</v>
      </c>
      <c r="E230" s="51"/>
      <c r="F230" s="29">
        <v>252</v>
      </c>
      <c r="G230" s="29">
        <v>1260</v>
      </c>
      <c r="H230" s="29"/>
    </row>
    <row r="231" spans="1:8" ht="20.100000000000001" customHeight="1" x14ac:dyDescent="0.25">
      <c r="A231" s="48"/>
      <c r="B231" s="46" t="s">
        <v>74</v>
      </c>
      <c r="C231" s="24">
        <v>3</v>
      </c>
      <c r="D231" s="24">
        <v>0.27</v>
      </c>
      <c r="E231" s="51"/>
      <c r="F231" s="29">
        <v>9</v>
      </c>
      <c r="G231" s="29">
        <v>45</v>
      </c>
      <c r="H231" s="29"/>
    </row>
    <row r="232" spans="1:8" ht="20.100000000000001" customHeight="1" x14ac:dyDescent="0.25">
      <c r="A232" s="48"/>
      <c r="B232" s="46" t="s">
        <v>87</v>
      </c>
      <c r="C232" s="24">
        <v>8</v>
      </c>
      <c r="D232" s="24">
        <v>1.93</v>
      </c>
      <c r="E232" s="51"/>
      <c r="F232" s="29">
        <v>24</v>
      </c>
      <c r="G232" s="29">
        <v>120</v>
      </c>
      <c r="H232" s="29"/>
    </row>
    <row r="233" spans="1:8" ht="20.100000000000001" customHeight="1" x14ac:dyDescent="0.25">
      <c r="A233" s="48"/>
      <c r="B233" s="46" t="s">
        <v>80</v>
      </c>
      <c r="C233" s="24">
        <v>28</v>
      </c>
      <c r="D233" s="24">
        <v>1.1200000000000001</v>
      </c>
      <c r="E233" s="51"/>
      <c r="F233" s="29">
        <v>84</v>
      </c>
      <c r="G233" s="29">
        <v>420</v>
      </c>
      <c r="H233" s="29"/>
    </row>
    <row r="234" spans="1:8" ht="20.100000000000001" customHeight="1" x14ac:dyDescent="0.25">
      <c r="A234" s="48"/>
      <c r="B234" s="46" t="s">
        <v>82</v>
      </c>
      <c r="C234" s="24">
        <v>21</v>
      </c>
      <c r="D234" s="24">
        <v>0.95</v>
      </c>
      <c r="E234" s="51"/>
      <c r="F234" s="29">
        <v>63</v>
      </c>
      <c r="G234" s="29">
        <v>315</v>
      </c>
      <c r="H234" s="29"/>
    </row>
    <row r="235" spans="1:8" ht="20.100000000000001" customHeight="1" x14ac:dyDescent="0.25">
      <c r="A235" s="48"/>
      <c r="B235" s="46" t="s">
        <v>88</v>
      </c>
      <c r="C235" s="24">
        <v>7</v>
      </c>
      <c r="D235" s="24">
        <v>1.05</v>
      </c>
      <c r="E235" s="51"/>
      <c r="F235" s="29">
        <v>21</v>
      </c>
      <c r="G235" s="29">
        <v>77</v>
      </c>
      <c r="H235" s="29"/>
    </row>
    <row r="236" spans="1:8" ht="20.100000000000001" customHeight="1" x14ac:dyDescent="0.25">
      <c r="A236" s="22" t="s">
        <v>50</v>
      </c>
      <c r="B236" s="23" t="s">
        <v>104</v>
      </c>
      <c r="C236" s="24">
        <v>25</v>
      </c>
      <c r="D236" s="24">
        <v>1.5</v>
      </c>
      <c r="E236" s="49">
        <v>1.5</v>
      </c>
      <c r="F236" s="24">
        <v>75</v>
      </c>
      <c r="G236" s="24">
        <v>375</v>
      </c>
      <c r="H236" s="24"/>
    </row>
    <row r="237" spans="1:8" ht="20.100000000000001" customHeight="1" x14ac:dyDescent="0.25">
      <c r="A237" s="22" t="s">
        <v>50</v>
      </c>
      <c r="B237" s="23" t="s">
        <v>10</v>
      </c>
      <c r="C237" s="22">
        <v>25</v>
      </c>
      <c r="D237" s="24">
        <v>1.45</v>
      </c>
      <c r="E237" s="49">
        <v>1.45</v>
      </c>
      <c r="F237" s="24">
        <v>75</v>
      </c>
      <c r="G237" s="24">
        <v>375</v>
      </c>
      <c r="H237" s="24"/>
    </row>
    <row r="238" spans="1:8" ht="20.100000000000001" customHeight="1" x14ac:dyDescent="0.25">
      <c r="A238" s="22" t="s">
        <v>49</v>
      </c>
      <c r="B238" s="23" t="s">
        <v>22</v>
      </c>
      <c r="C238" s="22">
        <v>200</v>
      </c>
      <c r="D238" s="24"/>
      <c r="E238" s="49">
        <v>1.08</v>
      </c>
      <c r="F238" s="24"/>
      <c r="G238" s="49"/>
      <c r="H238" s="24"/>
    </row>
    <row r="239" spans="1:8" ht="20.100000000000001" customHeight="1" x14ac:dyDescent="0.25">
      <c r="A239" s="22"/>
      <c r="B239" s="23" t="s">
        <v>84</v>
      </c>
      <c r="C239" s="22">
        <v>1</v>
      </c>
      <c r="D239" s="24">
        <v>0.45</v>
      </c>
      <c r="E239" s="24"/>
      <c r="F239" s="24">
        <v>3</v>
      </c>
      <c r="G239" s="24">
        <v>15</v>
      </c>
      <c r="H239" s="24"/>
    </row>
    <row r="240" spans="1:8" ht="20.100000000000001" customHeight="1" x14ac:dyDescent="0.25">
      <c r="A240" s="22"/>
      <c r="B240" s="23" t="s">
        <v>74</v>
      </c>
      <c r="C240" s="22">
        <v>7</v>
      </c>
      <c r="D240" s="24">
        <v>0.63</v>
      </c>
      <c r="E240" s="24"/>
      <c r="F240" s="24">
        <v>21</v>
      </c>
      <c r="G240" s="24">
        <v>105</v>
      </c>
      <c r="H240" s="24"/>
    </row>
    <row r="241" spans="1:8" ht="20.100000000000001" customHeight="1" x14ac:dyDescent="0.25">
      <c r="A241" s="22" t="s">
        <v>50</v>
      </c>
      <c r="B241" s="23" t="s">
        <v>68</v>
      </c>
      <c r="C241" s="22">
        <v>100</v>
      </c>
      <c r="D241" s="24">
        <v>21</v>
      </c>
      <c r="E241" s="49">
        <v>21</v>
      </c>
      <c r="F241" s="24">
        <v>240</v>
      </c>
      <c r="G241" s="24">
        <v>1.1850000000000001</v>
      </c>
      <c r="H241" s="24"/>
    </row>
    <row r="242" spans="1:8" ht="20.100000000000001" customHeight="1" x14ac:dyDescent="0.25">
      <c r="A242" s="22"/>
      <c r="B242" s="60" t="s">
        <v>110</v>
      </c>
      <c r="C242" s="22"/>
      <c r="D242" s="24"/>
      <c r="E242" s="49"/>
      <c r="F242" s="24"/>
      <c r="G242" s="24"/>
      <c r="H242" s="24"/>
    </row>
    <row r="243" spans="1:8" ht="20.100000000000001" customHeight="1" x14ac:dyDescent="0.25">
      <c r="A243" s="22" t="s">
        <v>49</v>
      </c>
      <c r="B243" s="23" t="s">
        <v>109</v>
      </c>
      <c r="C243" s="22">
        <v>200</v>
      </c>
      <c r="D243" s="24"/>
      <c r="E243" s="49">
        <v>0.45</v>
      </c>
      <c r="F243" s="24">
        <v>600</v>
      </c>
      <c r="G243" s="24">
        <v>3000</v>
      </c>
      <c r="H243" s="24"/>
    </row>
    <row r="244" spans="1:8" ht="20.100000000000001" customHeight="1" x14ac:dyDescent="0.25">
      <c r="A244" s="22"/>
      <c r="B244" s="23" t="s">
        <v>73</v>
      </c>
      <c r="C244" s="22">
        <v>1</v>
      </c>
      <c r="D244" s="24">
        <v>0.45</v>
      </c>
      <c r="E244" s="24"/>
      <c r="F244" s="24"/>
      <c r="G244" s="24"/>
      <c r="H244" s="24"/>
    </row>
    <row r="245" spans="1:8" ht="20.100000000000001" customHeight="1" x14ac:dyDescent="0.25">
      <c r="A245" s="22" t="s">
        <v>50</v>
      </c>
      <c r="B245" s="23" t="s">
        <v>10</v>
      </c>
      <c r="C245" s="22">
        <v>25</v>
      </c>
      <c r="D245" s="24">
        <v>1.45</v>
      </c>
      <c r="E245" s="49">
        <v>1.45</v>
      </c>
      <c r="F245" s="24"/>
      <c r="G245" s="24"/>
      <c r="H245" s="24"/>
    </row>
    <row r="246" spans="1:8" ht="20.100000000000001" customHeight="1" x14ac:dyDescent="0.25">
      <c r="A246" s="22" t="s">
        <v>46</v>
      </c>
      <c r="B246" s="23" t="s">
        <v>42</v>
      </c>
      <c r="C246" s="22">
        <v>10</v>
      </c>
      <c r="D246" s="24">
        <v>8.5</v>
      </c>
      <c r="E246" s="49">
        <v>8.5</v>
      </c>
      <c r="F246" s="24">
        <v>30</v>
      </c>
      <c r="G246" s="24"/>
      <c r="H246" s="24"/>
    </row>
    <row r="247" spans="1:8" ht="20.100000000000001" customHeight="1" x14ac:dyDescent="0.25">
      <c r="A247" s="22" t="s">
        <v>50</v>
      </c>
      <c r="B247" s="23" t="s">
        <v>123</v>
      </c>
      <c r="C247" s="22">
        <v>20</v>
      </c>
      <c r="D247" s="24">
        <v>3.4</v>
      </c>
      <c r="E247" s="49">
        <v>3.4</v>
      </c>
      <c r="F247" s="24">
        <v>30</v>
      </c>
      <c r="G247" s="24">
        <v>105</v>
      </c>
      <c r="H247" s="24"/>
    </row>
    <row r="248" spans="1:8" x14ac:dyDescent="0.25">
      <c r="A248" s="35"/>
      <c r="B248" s="36" t="s">
        <v>11</v>
      </c>
      <c r="C248" s="37"/>
      <c r="D248" s="37">
        <f t="shared" ref="D248:H248" si="9">SUM(D225:D247)</f>
        <v>76.090000000000018</v>
      </c>
      <c r="E248" s="37">
        <f t="shared" si="9"/>
        <v>70.470000000000013</v>
      </c>
      <c r="F248" s="37">
        <f t="shared" si="9"/>
        <v>1728</v>
      </c>
      <c r="G248" s="37">
        <f t="shared" si="9"/>
        <v>7218.1850000000004</v>
      </c>
      <c r="H248" s="37">
        <f t="shared" si="9"/>
        <v>0</v>
      </c>
    </row>
    <row r="249" spans="1:8" ht="15.75" x14ac:dyDescent="0.25">
      <c r="A249" s="3"/>
      <c r="B249" s="4" t="s">
        <v>28</v>
      </c>
      <c r="C249" s="5"/>
      <c r="D249" s="5">
        <f t="shared" ref="D249:H249" si="10">D248+D223+D201+D175+D156+D134+D82+D59+D32</f>
        <v>715.27</v>
      </c>
      <c r="E249" s="5">
        <f t="shared" si="10"/>
        <v>679.37</v>
      </c>
      <c r="F249" s="5">
        <f t="shared" si="10"/>
        <v>17950.5</v>
      </c>
      <c r="G249" s="5">
        <f t="shared" si="10"/>
        <v>63117.815000000002</v>
      </c>
      <c r="H249" s="5">
        <f t="shared" si="10"/>
        <v>0</v>
      </c>
    </row>
    <row r="250" spans="1:8" ht="15.75" x14ac:dyDescent="0.25">
      <c r="A250" s="7"/>
      <c r="B250" s="8" t="s">
        <v>27</v>
      </c>
      <c r="C250" s="9"/>
      <c r="D250" s="38">
        <f>D249/10</f>
        <v>71.527000000000001</v>
      </c>
      <c r="E250" s="38">
        <f t="shared" ref="E250:H250" si="11">E249/10</f>
        <v>67.936999999999998</v>
      </c>
      <c r="F250" s="38">
        <f t="shared" si="11"/>
        <v>1795.05</v>
      </c>
      <c r="G250" s="38">
        <f t="shared" si="11"/>
        <v>6311.7815000000001</v>
      </c>
      <c r="H250" s="38">
        <f t="shared" si="11"/>
        <v>0</v>
      </c>
    </row>
    <row r="251" spans="1:8" x14ac:dyDescent="0.25">
      <c r="B251" s="2"/>
    </row>
  </sheetData>
  <mergeCells count="22">
    <mergeCell ref="A224:H224"/>
    <mergeCell ref="A105:H105"/>
    <mergeCell ref="A135:H135"/>
    <mergeCell ref="A157:H157"/>
    <mergeCell ref="A176:H176"/>
    <mergeCell ref="A202:H202"/>
    <mergeCell ref="I6:P6"/>
    <mergeCell ref="A7:A8"/>
    <mergeCell ref="B7:B8"/>
    <mergeCell ref="C7:C8"/>
    <mergeCell ref="D7:D8"/>
    <mergeCell ref="E7:H7"/>
    <mergeCell ref="A6:H6"/>
    <mergeCell ref="A33:H33"/>
    <mergeCell ref="A60:H60"/>
    <mergeCell ref="A83:H83"/>
    <mergeCell ref="A10:H10"/>
    <mergeCell ref="A1:H1"/>
    <mergeCell ref="A4:H4"/>
    <mergeCell ref="A2:H2"/>
    <mergeCell ref="A3:H3"/>
    <mergeCell ref="A5:H5"/>
  </mergeCells>
  <phoneticPr fontId="0" type="noConversion"/>
  <pageMargins left="0.4" right="0.39" top="0.49" bottom="0.5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МЕНЮ ОВЗ</vt:lpstr>
      <vt:lpstr>Меню ОВЗ раскладка</vt:lpstr>
      <vt:lpstr>'МЕНЮ ОВЗ'!Область_печати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</dc:creator>
  <cp:lastModifiedBy>ПК</cp:lastModifiedBy>
  <cp:lastPrinted>2023-09-12T05:52:45Z</cp:lastPrinted>
  <dcterms:created xsi:type="dcterms:W3CDTF">2020-04-29T15:04:33Z</dcterms:created>
  <dcterms:modified xsi:type="dcterms:W3CDTF">2023-09-12T05:56:20Z</dcterms:modified>
</cp:coreProperties>
</file>