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6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A204" i="1"/>
  <c r="B204" i="1"/>
  <c r="F214" i="1"/>
  <c r="G214" i="1"/>
  <c r="H214" i="1"/>
  <c r="I214" i="1"/>
  <c r="J214" i="1"/>
  <c r="J222" i="1" l="1"/>
  <c r="H222" i="1"/>
  <c r="F222" i="1"/>
  <c r="B215" i="1"/>
  <c r="A215" i="1"/>
  <c r="G222" i="1"/>
  <c r="I222" i="1"/>
  <c r="B223" i="1"/>
  <c r="F234" i="1"/>
  <c r="G234" i="1"/>
  <c r="H234" i="1"/>
  <c r="I234" i="1"/>
  <c r="J234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F195" i="1" l="1"/>
  <c r="I215" i="1"/>
  <c r="H215" i="1"/>
  <c r="F215" i="1"/>
  <c r="G215" i="1"/>
  <c r="J215" i="1"/>
  <c r="H195" i="1"/>
  <c r="I195" i="1"/>
  <c r="G195" i="1"/>
  <c r="J195" i="1"/>
  <c r="J235" i="1"/>
  <c r="I235" i="1"/>
  <c r="H235" i="1"/>
  <c r="G235" i="1"/>
  <c r="F23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81" i="1" l="1"/>
  <c r="F100" i="1"/>
  <c r="J100" i="1"/>
  <c r="F119" i="1"/>
  <c r="F157" i="1"/>
  <c r="F176" i="1"/>
  <c r="H176" i="1"/>
  <c r="J176" i="1"/>
  <c r="J119" i="1"/>
  <c r="F138" i="1"/>
  <c r="H138" i="1"/>
  <c r="J138" i="1"/>
  <c r="H157" i="1"/>
  <c r="I176" i="1"/>
  <c r="J157" i="1"/>
  <c r="G138" i="1"/>
  <c r="I138" i="1"/>
  <c r="I119" i="1"/>
  <c r="H119" i="1"/>
  <c r="I100" i="1"/>
  <c r="G100" i="1"/>
  <c r="H100" i="1"/>
  <c r="J81" i="1"/>
  <c r="I81" i="1"/>
  <c r="H81" i="1"/>
  <c r="G81" i="1"/>
  <c r="J62" i="1"/>
  <c r="I62" i="1"/>
  <c r="H62" i="1"/>
  <c r="G62" i="1"/>
  <c r="F62" i="1"/>
  <c r="I24" i="1"/>
  <c r="G24" i="1"/>
  <c r="J24" i="1"/>
  <c r="H24" i="1"/>
  <c r="J43" i="1"/>
  <c r="I43" i="1"/>
  <c r="H43" i="1"/>
  <c r="G43" i="1"/>
  <c r="F43" i="1"/>
  <c r="F24" i="1"/>
  <c r="F236" i="1" l="1"/>
  <c r="J236" i="1"/>
  <c r="G236" i="1"/>
  <c r="I236" i="1"/>
  <c r="H236" i="1"/>
</calcChain>
</file>

<file path=xl/sharedStrings.xml><?xml version="1.0" encoding="utf-8"?>
<sst xmlns="http://schemas.openxmlformats.org/spreadsheetml/2006/main" count="575" uniqueCount="141">
  <si>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</si>
  <si>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</si>
  <si>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</si>
  <si>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</si>
  <si>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</si>
  <si>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</si>
  <si>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</si>
  <si>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</si>
  <si>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</si>
  <si>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</si>
  <si>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</si>
  <si>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</si>
  <si>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</si>
  <si>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</si>
  <si>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</si>
  <si>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</si>
  <si>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</si>
  <si>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</si>
  <si>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</si>
  <si>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</si>
  <si>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</si>
  <si>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</si>
  <si>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</si>
  <si>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</si>
  <si>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</si>
  <si>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</si>
  <si>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</si>
  <si>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</si>
  <si>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</si>
  <si>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</si>
  <si>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</si>
  <si>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</si>
  <si>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</si>
  <si>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</si>
  <si>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</si>
  <si>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</si>
  <si>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</si>
  <si>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директор</t>
  </si>
  <si>
    <t>Исмагилова Р.Ф.</t>
  </si>
  <si>
    <t>МБОУ Новосамарская ООШ</t>
  </si>
  <si>
    <t>хол.блюдо</t>
  </si>
  <si>
    <t>масло сливочное порция</t>
  </si>
  <si>
    <t xml:space="preserve">хлеб </t>
  </si>
  <si>
    <t>помидор в нарезке</t>
  </si>
  <si>
    <t>суп с рыбными консервами</t>
  </si>
  <si>
    <t>печень по-строгановски</t>
  </si>
  <si>
    <t>каша гречневая рассыпчатая</t>
  </si>
  <si>
    <t>сок натуральный</t>
  </si>
  <si>
    <t>пшеничный</t>
  </si>
  <si>
    <t>украинский</t>
  </si>
  <si>
    <t>сыр в нарезке</t>
  </si>
  <si>
    <t>чай с сахаром</t>
  </si>
  <si>
    <t>каша "Дружба"</t>
  </si>
  <si>
    <t>чай с молоком и сахаром</t>
  </si>
  <si>
    <t>банан</t>
  </si>
  <si>
    <t>огурец в нарезке</t>
  </si>
  <si>
    <t>борщ со сметаной</t>
  </si>
  <si>
    <t>минтай тушенный с овощами</t>
  </si>
  <si>
    <t>54-14р</t>
  </si>
  <si>
    <t>рис отварной</t>
  </si>
  <si>
    <t>54-6г</t>
  </si>
  <si>
    <t>каша пшеничная молочная</t>
  </si>
  <si>
    <t>54-9к</t>
  </si>
  <si>
    <t>54-1з</t>
  </si>
  <si>
    <t>54-2гн</t>
  </si>
  <si>
    <t>пром</t>
  </si>
  <si>
    <t>54-19з</t>
  </si>
  <si>
    <t>54-2з</t>
  </si>
  <si>
    <t>54-3з</t>
  </si>
  <si>
    <t>54-12с</t>
  </si>
  <si>
    <t>54-4г</t>
  </si>
  <si>
    <t>54-16к</t>
  </si>
  <si>
    <t>57-4гн</t>
  </si>
  <si>
    <t>каша овсяная молочная</t>
  </si>
  <si>
    <t>какао с молоком</t>
  </si>
  <si>
    <t>54-21гн</t>
  </si>
  <si>
    <t>суп с фрикадельками</t>
  </si>
  <si>
    <t>плов с мясом курицы</t>
  </si>
  <si>
    <t>54-11м</t>
  </si>
  <si>
    <t>54-5с</t>
  </si>
  <si>
    <t>компот из свежих яблок</t>
  </si>
  <si>
    <t>54-32хн</t>
  </si>
  <si>
    <t>каша рисовая молочная вязкая</t>
  </si>
  <si>
    <t>54-26к</t>
  </si>
  <si>
    <t>чай с лимоном и сахаром</t>
  </si>
  <si>
    <t>54-3гн</t>
  </si>
  <si>
    <t>яблоко</t>
  </si>
  <si>
    <t>суп картофельный с горохом</t>
  </si>
  <si>
    <t>54-9с</t>
  </si>
  <si>
    <t>54-9г</t>
  </si>
  <si>
    <t>рагу из овощей</t>
  </si>
  <si>
    <t>курица отварная</t>
  </si>
  <si>
    <t>54-25м</t>
  </si>
  <si>
    <t>макароны отварные с сыром</t>
  </si>
  <si>
    <t>йогурт питьевой</t>
  </si>
  <si>
    <t>кисломолочный продукт</t>
  </si>
  <si>
    <t>щи со сметаной</t>
  </si>
  <si>
    <t>54-1с</t>
  </si>
  <si>
    <t>горошница</t>
  </si>
  <si>
    <t>54-23г</t>
  </si>
  <si>
    <t>минтай в сметанном соусе</t>
  </si>
  <si>
    <t>51-16р</t>
  </si>
  <si>
    <t>компот из смеси сухофруктов</t>
  </si>
  <si>
    <t>54-1хн</t>
  </si>
  <si>
    <t>хол.закуска</t>
  </si>
  <si>
    <t>каша пшенная молочная</t>
  </si>
  <si>
    <t>суп картофельный с макаронными изделиями</t>
  </si>
  <si>
    <t>54-24с</t>
  </si>
  <si>
    <t>биточек из мяса кур</t>
  </si>
  <si>
    <t>54-23м</t>
  </si>
  <si>
    <t>сырники</t>
  </si>
  <si>
    <t>54-6т</t>
  </si>
  <si>
    <t>молоко сгущенное</t>
  </si>
  <si>
    <t>чай без сахара</t>
  </si>
  <si>
    <t>54-1гн</t>
  </si>
  <si>
    <t>мандарин</t>
  </si>
  <si>
    <t>макароны отварные</t>
  </si>
  <si>
    <t>54-1г</t>
  </si>
  <si>
    <t>котлета из курицы</t>
  </si>
  <si>
    <t>54-5м</t>
  </si>
  <si>
    <t>жаркое по-домашнему с мясом кур</t>
  </si>
  <si>
    <t>54-9м</t>
  </si>
  <si>
    <t>суп крестьянский с рисом</t>
  </si>
  <si>
    <t>54-10с</t>
  </si>
  <si>
    <t>пюре картофельное</t>
  </si>
  <si>
    <t>54-11г</t>
  </si>
  <si>
    <t>запеканка из творога</t>
  </si>
  <si>
    <t>54-1т</t>
  </si>
  <si>
    <t>сл.соус</t>
  </si>
  <si>
    <t>ряженка</t>
  </si>
  <si>
    <t>54-2с</t>
  </si>
  <si>
    <t>суп с макаронными изделиями</t>
  </si>
  <si>
    <t>капуста тушенная с мясом кур</t>
  </si>
  <si>
    <t>суп молочный с макаронными изделиями</t>
  </si>
  <si>
    <t>54-19к</t>
  </si>
  <si>
    <t xml:space="preserve">                                     ЛДП "Ручеек"</t>
  </si>
  <si>
    <t>кисломолоч.</t>
  </si>
  <si>
    <t>рыба запеченная с сыром и луком</t>
  </si>
  <si>
    <t>54-12р</t>
  </si>
  <si>
    <t>каша перловая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</si>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</sst>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8"/>
  <sheetViews>
    <sheetView tabSelected="1" workbookViewId="0">
      <pane xSplit="4" ySplit="5" topLeftCell="E199" activePane="bottomRight" state="frozen"/>
      <selection pane="topRight" activeCell="E1" sqref="E1"/>
      <selection pane="bottomLeft" activeCell="A6" sqref="A6"/>
      <selection pane="bottomRight" activeCell="E209" sqref="E209:K20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39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1" ht="18" x14ac:dyDescent="0.2">
      <c r="A2" s="35" t="s">
        <v>6</v>
      </c>
      <c r="C2" s="2"/>
      <c r="G2" s="2" t="s">
        <v>17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8" t="s">
        <v>135</v>
      </c>
      <c r="G3" s="2" t="s">
        <v>18</v>
      </c>
      <c r="H3" s="48">
        <v>1</v>
      </c>
      <c r="I3" s="48">
        <v>6</v>
      </c>
      <c r="J3" s="49">
        <v>2024</v>
      </c>
      <c r="K3" s="50"/>
    </row>
    <row r="4" spans="1:11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61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270.60000000000002</v>
      </c>
      <c r="K6" s="41" t="s">
        <v>62</v>
      </c>
    </row>
    <row r="7" spans="1:11" ht="15" x14ac:dyDescent="0.25">
      <c r="A7" s="23"/>
      <c r="B7" s="15"/>
      <c r="C7" s="11"/>
      <c r="D7" s="6" t="s">
        <v>40</v>
      </c>
      <c r="E7" s="42" t="s">
        <v>50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63</v>
      </c>
    </row>
    <row r="8" spans="1:11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64</v>
      </c>
    </row>
    <row r="9" spans="1:11" ht="15" x14ac:dyDescent="0.25">
      <c r="A9" s="23"/>
      <c r="B9" s="15"/>
      <c r="C9" s="11"/>
      <c r="D9" s="7" t="s">
        <v>22</v>
      </c>
      <c r="E9" s="42" t="s">
        <v>48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65</v>
      </c>
    </row>
    <row r="10" spans="1:11" ht="15" x14ac:dyDescent="0.25">
      <c r="A10" s="23"/>
      <c r="B10" s="15"/>
      <c r="C10" s="11"/>
      <c r="D10" s="7" t="s">
        <v>23</v>
      </c>
      <c r="E10" s="42" t="s">
        <v>54</v>
      </c>
      <c r="F10" s="43">
        <v>100</v>
      </c>
      <c r="G10" s="43">
        <v>1.1000000000000001</v>
      </c>
      <c r="H10" s="43">
        <v>0.3</v>
      </c>
      <c r="I10" s="43">
        <v>20.2</v>
      </c>
      <c r="J10" s="43">
        <v>89</v>
      </c>
      <c r="K10" s="44" t="s">
        <v>65</v>
      </c>
    </row>
    <row r="11" spans="1:11" ht="15" x14ac:dyDescent="0.25">
      <c r="A11" s="23"/>
      <c r="B11" s="15"/>
      <c r="C11" s="11"/>
      <c r="D11" s="6" t="s">
        <v>40</v>
      </c>
      <c r="E11" s="42" t="s">
        <v>41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66</v>
      </c>
    </row>
    <row r="12" spans="1:11" ht="15" x14ac:dyDescent="0.25">
      <c r="A12" s="23"/>
      <c r="B12" s="15"/>
      <c r="C12" s="11"/>
      <c r="D12" s="6" t="s">
        <v>42</v>
      </c>
      <c r="E12" s="42" t="s">
        <v>49</v>
      </c>
      <c r="F12" s="43">
        <v>25</v>
      </c>
      <c r="G12" s="43">
        <v>1.65</v>
      </c>
      <c r="H12" s="43">
        <v>0.3</v>
      </c>
      <c r="I12" s="43">
        <v>9.9</v>
      </c>
      <c r="J12" s="43">
        <v>48.9</v>
      </c>
      <c r="K12" s="44" t="s">
        <v>65</v>
      </c>
    </row>
    <row r="13" spans="1:11" ht="15" x14ac:dyDescent="0.2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16.549999999999997</v>
      </c>
      <c r="H13" s="19">
        <f t="shared" si="0"/>
        <v>21.7</v>
      </c>
      <c r="I13" s="19">
        <f t="shared" si="0"/>
        <v>87.5</v>
      </c>
      <c r="J13" s="19">
        <f t="shared" si="0"/>
        <v>613.70000000000005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80</v>
      </c>
      <c r="G14" s="43">
        <v>0.93</v>
      </c>
      <c r="H14" s="43">
        <v>0.13300000000000001</v>
      </c>
      <c r="I14" s="43">
        <v>3.06</v>
      </c>
      <c r="J14" s="43">
        <v>17.059999999999999</v>
      </c>
      <c r="K14" s="44" t="s">
        <v>68</v>
      </c>
    </row>
    <row r="15" spans="1:11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5.9</v>
      </c>
      <c r="H15" s="43">
        <v>6.3</v>
      </c>
      <c r="I15" s="43">
        <v>12.5</v>
      </c>
      <c r="J15" s="43">
        <v>134.6</v>
      </c>
      <c r="K15" s="44" t="s">
        <v>69</v>
      </c>
    </row>
    <row r="16" spans="1:11" ht="15" x14ac:dyDescent="0.25">
      <c r="A16" s="23"/>
      <c r="B16" s="15"/>
      <c r="C16" s="11"/>
      <c r="D16" s="7" t="s">
        <v>27</v>
      </c>
      <c r="E16" s="42" t="s">
        <v>45</v>
      </c>
      <c r="F16" s="43">
        <v>60</v>
      </c>
      <c r="G16" s="43">
        <v>60</v>
      </c>
      <c r="H16" s="43">
        <v>10.1</v>
      </c>
      <c r="I16" s="43">
        <v>10.4</v>
      </c>
      <c r="J16" s="43">
        <v>3.9</v>
      </c>
      <c r="K16" s="44">
        <v>150.4</v>
      </c>
    </row>
    <row r="17" spans="1:11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233.7</v>
      </c>
      <c r="K17" s="44" t="s">
        <v>70</v>
      </c>
    </row>
    <row r="18" spans="1:11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0.6</v>
      </c>
      <c r="H18" s="43">
        <v>0.2</v>
      </c>
      <c r="I18" s="43">
        <v>28.4</v>
      </c>
      <c r="J18" s="43">
        <v>117.8</v>
      </c>
      <c r="K18" s="44" t="s">
        <v>65</v>
      </c>
    </row>
    <row r="19" spans="1:11" ht="15" x14ac:dyDescent="0.25">
      <c r="A19" s="23"/>
      <c r="B19" s="15"/>
      <c r="C19" s="11"/>
      <c r="D19" s="7" t="s">
        <v>30</v>
      </c>
      <c r="E19" s="42" t="s">
        <v>48</v>
      </c>
      <c r="F19" s="43">
        <v>25</v>
      </c>
      <c r="G19" s="43">
        <v>1.9</v>
      </c>
      <c r="H19" s="43">
        <v>0.2</v>
      </c>
      <c r="I19" s="43">
        <v>12.3</v>
      </c>
      <c r="J19" s="43">
        <v>58.6</v>
      </c>
      <c r="K19" s="44" t="s">
        <v>65</v>
      </c>
    </row>
    <row r="20" spans="1:11" ht="15" x14ac:dyDescent="0.25">
      <c r="A20" s="23"/>
      <c r="B20" s="15"/>
      <c r="C20" s="11"/>
      <c r="D20" s="7" t="s">
        <v>31</v>
      </c>
      <c r="E20" s="42" t="s">
        <v>49</v>
      </c>
      <c r="F20" s="43">
        <v>25</v>
      </c>
      <c r="G20" s="43">
        <v>1.65</v>
      </c>
      <c r="H20" s="43">
        <v>0.3</v>
      </c>
      <c r="I20" s="43">
        <v>9.9</v>
      </c>
      <c r="J20" s="43">
        <v>48.9</v>
      </c>
      <c r="K20" s="44" t="s">
        <v>65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1">SUM(G14:G22)</f>
        <v>79.180000000000007</v>
      </c>
      <c r="H23" s="19">
        <f t="shared" si="1"/>
        <v>24.132999999999999</v>
      </c>
      <c r="I23" s="19">
        <f t="shared" si="1"/>
        <v>112.46</v>
      </c>
      <c r="J23" s="19">
        <f t="shared" si="1"/>
        <v>614.55999999999995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2">G13+G23</f>
        <v>95.73</v>
      </c>
      <c r="H24" s="32">
        <f t="shared" si="2"/>
        <v>45.832999999999998</v>
      </c>
      <c r="I24" s="32">
        <f t="shared" si="2"/>
        <v>199.95999999999998</v>
      </c>
      <c r="J24" s="32">
        <f t="shared" si="2"/>
        <v>1228.26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71</v>
      </c>
    </row>
    <row r="26" spans="1:11" ht="15" x14ac:dyDescent="0.25">
      <c r="A26" s="14"/>
      <c r="B26" s="15"/>
      <c r="C26" s="11"/>
      <c r="D26" s="6" t="s">
        <v>40</v>
      </c>
      <c r="E26" s="42" t="s">
        <v>50</v>
      </c>
      <c r="F26" s="43">
        <v>15</v>
      </c>
      <c r="G26" s="43">
        <v>3.5</v>
      </c>
      <c r="H26" s="43">
        <v>4.4000000000000004</v>
      </c>
      <c r="I26" s="43">
        <v>0</v>
      </c>
      <c r="J26" s="43">
        <v>53.7</v>
      </c>
      <c r="K26" s="44" t="s">
        <v>63</v>
      </c>
    </row>
    <row r="27" spans="1:11" ht="15" x14ac:dyDescent="0.25">
      <c r="A27" s="14"/>
      <c r="B27" s="15"/>
      <c r="C27" s="11"/>
      <c r="D27" s="7" t="s">
        <v>21</v>
      </c>
      <c r="E27" s="42" t="s">
        <v>53</v>
      </c>
      <c r="F27" s="43">
        <v>200</v>
      </c>
      <c r="G27" s="43">
        <v>1</v>
      </c>
      <c r="H27" s="43">
        <v>0.9</v>
      </c>
      <c r="I27" s="43">
        <v>6.4</v>
      </c>
      <c r="J27" s="43">
        <v>37.700000000000003</v>
      </c>
      <c r="K27" s="44" t="s">
        <v>72</v>
      </c>
    </row>
    <row r="28" spans="1:11" ht="15" x14ac:dyDescent="0.25">
      <c r="A28" s="14"/>
      <c r="B28" s="15"/>
      <c r="C28" s="11"/>
      <c r="D28" s="7" t="s">
        <v>22</v>
      </c>
      <c r="E28" s="42" t="s">
        <v>48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65</v>
      </c>
    </row>
    <row r="29" spans="1:11" ht="15" x14ac:dyDescent="0.25">
      <c r="A29" s="14"/>
      <c r="B29" s="15"/>
      <c r="C29" s="11"/>
      <c r="D29" s="7" t="s">
        <v>23</v>
      </c>
      <c r="E29" s="42" t="s">
        <v>54</v>
      </c>
      <c r="F29" s="43">
        <v>100</v>
      </c>
      <c r="G29" s="43">
        <v>2.4</v>
      </c>
      <c r="H29" s="43">
        <v>0.8</v>
      </c>
      <c r="I29" s="43">
        <v>33.6</v>
      </c>
      <c r="J29" s="43">
        <v>151.19999999999999</v>
      </c>
      <c r="K29" s="44" t="s">
        <v>65</v>
      </c>
    </row>
    <row r="30" spans="1:11" ht="15" x14ac:dyDescent="0.25">
      <c r="A30" s="14"/>
      <c r="B30" s="15"/>
      <c r="C30" s="11"/>
      <c r="D30" s="6" t="s">
        <v>42</v>
      </c>
      <c r="E30" s="42" t="s">
        <v>49</v>
      </c>
      <c r="F30" s="43">
        <v>25</v>
      </c>
      <c r="G30" s="43">
        <v>1.65</v>
      </c>
      <c r="H30" s="43">
        <v>0.3</v>
      </c>
      <c r="I30" s="43">
        <v>9.9</v>
      </c>
      <c r="J30" s="43">
        <v>48.9</v>
      </c>
      <c r="K30" s="44" t="s">
        <v>65</v>
      </c>
    </row>
    <row r="31" spans="1:11" ht="15" x14ac:dyDescent="0.25">
      <c r="A31" s="14"/>
      <c r="B31" s="15"/>
      <c r="C31" s="11"/>
      <c r="D31" s="6" t="s">
        <v>40</v>
      </c>
      <c r="E31" s="42" t="s">
        <v>41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66</v>
      </c>
    </row>
    <row r="32" spans="1:11" ht="15" x14ac:dyDescent="0.25">
      <c r="A32" s="16"/>
      <c r="B32" s="17"/>
      <c r="C32" s="8"/>
      <c r="D32" s="18" t="s">
        <v>32</v>
      </c>
      <c r="E32" s="9"/>
      <c r="F32" s="19">
        <f>SUM(F25:F31)</f>
        <v>575</v>
      </c>
      <c r="G32" s="19">
        <f t="shared" ref="G32" si="3">SUM(G25:G31)</f>
        <v>15.55</v>
      </c>
      <c r="H32" s="19">
        <f t="shared" ref="H32" si="4">SUM(H25:H31)</f>
        <v>19.8</v>
      </c>
      <c r="I32" s="19">
        <f t="shared" ref="I32" si="5">SUM(I25:I31)</f>
        <v>86.300000000000011</v>
      </c>
      <c r="J32" s="19">
        <f t="shared" ref="J32" si="6">SUM(J25:J31)</f>
        <v>585.1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55</v>
      </c>
      <c r="F33" s="43">
        <v>80</v>
      </c>
      <c r="G33" s="43">
        <v>0.66</v>
      </c>
      <c r="H33" s="43">
        <v>0.13300000000000001</v>
      </c>
      <c r="I33" s="43">
        <v>2</v>
      </c>
      <c r="J33" s="43">
        <v>11.33</v>
      </c>
      <c r="K33" s="44" t="s">
        <v>67</v>
      </c>
    </row>
    <row r="34" spans="1:11" ht="15" x14ac:dyDescent="0.25">
      <c r="A34" s="14"/>
      <c r="B34" s="15"/>
      <c r="C34" s="11"/>
      <c r="D34" s="7" t="s">
        <v>26</v>
      </c>
      <c r="E34" s="42" t="s">
        <v>56</v>
      </c>
      <c r="F34" s="43">
        <v>200</v>
      </c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27</v>
      </c>
      <c r="E35" s="42" t="s">
        <v>57</v>
      </c>
      <c r="F35" s="43">
        <v>70</v>
      </c>
      <c r="G35" s="43">
        <v>9.6999999999999993</v>
      </c>
      <c r="H35" s="43">
        <v>5.2</v>
      </c>
      <c r="I35" s="43">
        <v>4.4000000000000004</v>
      </c>
      <c r="J35" s="43">
        <v>103.1</v>
      </c>
      <c r="K35" s="44" t="s">
        <v>58</v>
      </c>
    </row>
    <row r="36" spans="1:11" ht="15" x14ac:dyDescent="0.25">
      <c r="A36" s="14"/>
      <c r="B36" s="15"/>
      <c r="C36" s="11"/>
      <c r="D36" s="7" t="s">
        <v>28</v>
      </c>
      <c r="E36" s="42" t="s">
        <v>59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60</v>
      </c>
    </row>
    <row r="37" spans="1:11" ht="15" x14ac:dyDescent="0.2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0.6</v>
      </c>
      <c r="H37" s="43">
        <v>0.2</v>
      </c>
      <c r="I37" s="43">
        <v>28.4</v>
      </c>
      <c r="J37" s="43">
        <v>117.8</v>
      </c>
      <c r="K37" s="44" t="s">
        <v>65</v>
      </c>
    </row>
    <row r="38" spans="1:11" ht="15" x14ac:dyDescent="0.25">
      <c r="A38" s="14"/>
      <c r="B38" s="15"/>
      <c r="C38" s="11"/>
      <c r="D38" s="7" t="s">
        <v>30</v>
      </c>
      <c r="E38" s="42" t="s">
        <v>48</v>
      </c>
      <c r="F38" s="43">
        <v>25</v>
      </c>
      <c r="G38" s="43">
        <v>1.9</v>
      </c>
      <c r="H38" s="43">
        <v>0.2</v>
      </c>
      <c r="I38" s="43">
        <v>12.3</v>
      </c>
      <c r="J38" s="43">
        <v>58.6</v>
      </c>
      <c r="K38" s="44" t="s">
        <v>65</v>
      </c>
    </row>
    <row r="39" spans="1:11" ht="15" x14ac:dyDescent="0.25">
      <c r="A39" s="14"/>
      <c r="B39" s="15"/>
      <c r="C39" s="11"/>
      <c r="D39" s="7" t="s">
        <v>31</v>
      </c>
      <c r="E39" s="42" t="s">
        <v>49</v>
      </c>
      <c r="F39" s="43">
        <v>25</v>
      </c>
      <c r="G39" s="43">
        <v>1.65</v>
      </c>
      <c r="H39" s="43">
        <v>0.3</v>
      </c>
      <c r="I39" s="43">
        <v>9.9</v>
      </c>
      <c r="J39" s="43">
        <v>48.9</v>
      </c>
      <c r="K39" s="44" t="s">
        <v>65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7">SUM(G33:G41)</f>
        <v>18.109999999999996</v>
      </c>
      <c r="H42" s="19">
        <f t="shared" ref="H42" si="8">SUM(H33:H41)</f>
        <v>10.832999999999998</v>
      </c>
      <c r="I42" s="19">
        <f t="shared" ref="I42" si="9">SUM(I33:I41)</f>
        <v>93.399999999999991</v>
      </c>
      <c r="J42" s="19">
        <f t="shared" ref="J42" si="10">SUM(J33:J41)</f>
        <v>543.23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1325</v>
      </c>
      <c r="G43" s="32">
        <f t="shared" ref="G43" si="11">G32+G42</f>
        <v>33.659999999999997</v>
      </c>
      <c r="H43" s="32">
        <f t="shared" ref="H43" si="12">H32+H42</f>
        <v>30.632999999999999</v>
      </c>
      <c r="I43" s="32">
        <f t="shared" ref="I43" si="13">I32+I42</f>
        <v>179.7</v>
      </c>
      <c r="J43" s="32">
        <f t="shared" ref="J43" si="14">J32+J42</f>
        <v>1128.33</v>
      </c>
      <c r="K43" s="32"/>
    </row>
    <row r="44" spans="1:11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>
        <v>200</v>
      </c>
      <c r="G44" s="40">
        <v>6.8</v>
      </c>
      <c r="H44" s="40">
        <v>7.4</v>
      </c>
      <c r="I44" s="40">
        <v>24.6</v>
      </c>
      <c r="J44" s="40">
        <v>192.7</v>
      </c>
      <c r="K44" s="41" t="s">
        <v>62</v>
      </c>
    </row>
    <row r="45" spans="1:11" ht="15" x14ac:dyDescent="0.25">
      <c r="A45" s="23"/>
      <c r="B45" s="15"/>
      <c r="C45" s="11"/>
      <c r="D45" s="6" t="s">
        <v>40</v>
      </c>
      <c r="E45" s="42" t="s">
        <v>50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63</v>
      </c>
    </row>
    <row r="46" spans="1:11" ht="15" x14ac:dyDescent="0.2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75</v>
      </c>
    </row>
    <row r="47" spans="1:11" ht="15" x14ac:dyDescent="0.25">
      <c r="A47" s="23"/>
      <c r="B47" s="15"/>
      <c r="C47" s="11"/>
      <c r="D47" s="7" t="s">
        <v>22</v>
      </c>
      <c r="E47" s="42" t="s">
        <v>48</v>
      </c>
      <c r="F47" s="43">
        <v>25</v>
      </c>
      <c r="G47" s="43">
        <v>1.9</v>
      </c>
      <c r="H47" s="43">
        <v>0.2</v>
      </c>
      <c r="I47" s="43">
        <v>12.3</v>
      </c>
      <c r="J47" s="43">
        <v>58.6</v>
      </c>
      <c r="K47" s="44" t="s">
        <v>65</v>
      </c>
    </row>
    <row r="48" spans="1:11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 t="s">
        <v>40</v>
      </c>
      <c r="E49" s="42" t="s">
        <v>41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66</v>
      </c>
    </row>
    <row r="50" spans="1:11" ht="15" x14ac:dyDescent="0.25">
      <c r="A50" s="23"/>
      <c r="B50" s="15"/>
      <c r="C50" s="11"/>
      <c r="D50" s="6" t="s">
        <v>42</v>
      </c>
      <c r="E50" s="42" t="s">
        <v>49</v>
      </c>
      <c r="F50" s="43">
        <v>25</v>
      </c>
      <c r="G50" s="43">
        <v>1.65</v>
      </c>
      <c r="H50" s="43">
        <v>0.3</v>
      </c>
      <c r="I50" s="43">
        <v>9.9</v>
      </c>
      <c r="J50" s="43">
        <v>48.9</v>
      </c>
      <c r="K50" s="44" t="s">
        <v>65</v>
      </c>
    </row>
    <row r="51" spans="1:11" ht="15" x14ac:dyDescent="0.25">
      <c r="A51" s="24"/>
      <c r="B51" s="17"/>
      <c r="C51" s="8"/>
      <c r="D51" s="18" t="s">
        <v>32</v>
      </c>
      <c r="E51" s="9"/>
      <c r="F51" s="19">
        <f>SUM(F44:F50)</f>
        <v>475</v>
      </c>
      <c r="G51" s="19">
        <f t="shared" ref="G51" si="15">SUM(G44:G50)</f>
        <v>18.649999999999999</v>
      </c>
      <c r="H51" s="19">
        <f t="shared" ref="H51" si="16">SUM(H44:H50)</f>
        <v>23.1</v>
      </c>
      <c r="I51" s="19">
        <f t="shared" ref="I51" si="17">SUM(I44:I50)</f>
        <v>59.400000000000006</v>
      </c>
      <c r="J51" s="19">
        <f t="shared" ref="J51" si="18">SUM(J44:J50)</f>
        <v>520.4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55</v>
      </c>
      <c r="F52" s="43">
        <v>80</v>
      </c>
      <c r="G52" s="43">
        <v>0.66</v>
      </c>
      <c r="H52" s="43">
        <v>0.13300000000000001</v>
      </c>
      <c r="I52" s="43">
        <v>2</v>
      </c>
      <c r="J52" s="43">
        <v>11.33</v>
      </c>
      <c r="K52" s="44" t="s">
        <v>67</v>
      </c>
    </row>
    <row r="53" spans="1:11" ht="15" x14ac:dyDescent="0.25">
      <c r="A53" s="23"/>
      <c r="B53" s="15"/>
      <c r="C53" s="11"/>
      <c r="D53" s="7" t="s">
        <v>26</v>
      </c>
      <c r="E53" s="42" t="s">
        <v>76</v>
      </c>
      <c r="F53" s="43">
        <v>200</v>
      </c>
      <c r="G53" s="43">
        <v>8.6</v>
      </c>
      <c r="H53" s="43">
        <v>6.1</v>
      </c>
      <c r="I53" s="43">
        <v>13.9</v>
      </c>
      <c r="J53" s="43">
        <v>144.9</v>
      </c>
      <c r="K53" s="44" t="s">
        <v>79</v>
      </c>
    </row>
    <row r="54" spans="1:11" ht="15" x14ac:dyDescent="0.25">
      <c r="A54" s="23"/>
      <c r="B54" s="15"/>
      <c r="C54" s="11"/>
      <c r="D54" s="7" t="s">
        <v>27</v>
      </c>
      <c r="E54" s="42" t="s">
        <v>77</v>
      </c>
      <c r="F54" s="43">
        <v>200</v>
      </c>
      <c r="G54" s="43">
        <v>2.73</v>
      </c>
      <c r="H54" s="43">
        <v>8.1</v>
      </c>
      <c r="I54" s="43">
        <v>33.200000000000003</v>
      </c>
      <c r="J54" s="43">
        <v>314.60000000000002</v>
      </c>
      <c r="K54" s="44" t="s">
        <v>78</v>
      </c>
    </row>
    <row r="55" spans="1:11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29</v>
      </c>
      <c r="E56" s="42" t="s">
        <v>80</v>
      </c>
      <c r="F56" s="43">
        <v>200</v>
      </c>
      <c r="G56" s="43">
        <v>0.2</v>
      </c>
      <c r="H56" s="43">
        <v>0.1</v>
      </c>
      <c r="I56" s="43">
        <v>9.9</v>
      </c>
      <c r="J56" s="43">
        <v>41.6</v>
      </c>
      <c r="K56" s="44" t="s">
        <v>81</v>
      </c>
    </row>
    <row r="57" spans="1:11" ht="15" x14ac:dyDescent="0.25">
      <c r="A57" s="23"/>
      <c r="B57" s="15"/>
      <c r="C57" s="11"/>
      <c r="D57" s="7" t="s">
        <v>30</v>
      </c>
      <c r="E57" s="42" t="s">
        <v>48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65</v>
      </c>
    </row>
    <row r="58" spans="1:11" ht="15" x14ac:dyDescent="0.25">
      <c r="A58" s="23"/>
      <c r="B58" s="15"/>
      <c r="C58" s="11"/>
      <c r="D58" s="7" t="s">
        <v>31</v>
      </c>
      <c r="E58" s="42" t="s">
        <v>49</v>
      </c>
      <c r="F58" s="43">
        <v>25</v>
      </c>
      <c r="G58" s="43">
        <v>1.65</v>
      </c>
      <c r="H58" s="43">
        <v>0.3</v>
      </c>
      <c r="I58" s="43">
        <v>9.9</v>
      </c>
      <c r="J58" s="43">
        <v>48.9</v>
      </c>
      <c r="K58" s="44" t="s">
        <v>65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32</v>
      </c>
      <c r="E61" s="9"/>
      <c r="F61" s="19">
        <f>SUM(F52:F60)</f>
        <v>730</v>
      </c>
      <c r="G61" s="19">
        <f t="shared" ref="G61" si="19">SUM(G52:G60)</f>
        <v>15.74</v>
      </c>
      <c r="H61" s="19">
        <f t="shared" ref="H61" si="20">SUM(H52:H60)</f>
        <v>14.932999999999998</v>
      </c>
      <c r="I61" s="19">
        <f t="shared" ref="I61" si="21">SUM(I52:I60)</f>
        <v>81.2</v>
      </c>
      <c r="J61" s="19">
        <f t="shared" ref="J61" si="22">SUM(J52:J60)</f>
        <v>619.93000000000006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1205</v>
      </c>
      <c r="G62" s="32">
        <f t="shared" ref="G62" si="23">G51+G61</f>
        <v>34.39</v>
      </c>
      <c r="H62" s="32">
        <f t="shared" ref="H62" si="24">H51+H61</f>
        <v>38.033000000000001</v>
      </c>
      <c r="I62" s="32">
        <f t="shared" ref="I62" si="25">I51+I61</f>
        <v>140.60000000000002</v>
      </c>
      <c r="J62" s="32">
        <f t="shared" ref="J62" si="26">J51+J61</f>
        <v>1140.33</v>
      </c>
      <c r="K62" s="32"/>
    </row>
    <row r="63" spans="1:11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82</v>
      </c>
      <c r="F63" s="40">
        <v>200</v>
      </c>
      <c r="G63" s="40">
        <v>4.5199999999999996</v>
      </c>
      <c r="H63" s="40">
        <v>5.8</v>
      </c>
      <c r="I63" s="40">
        <v>24.3</v>
      </c>
      <c r="J63" s="40">
        <v>167.2</v>
      </c>
      <c r="K63" s="41" t="s">
        <v>83</v>
      </c>
    </row>
    <row r="64" spans="1:11" ht="15" x14ac:dyDescent="0.25">
      <c r="A64" s="23"/>
      <c r="B64" s="15"/>
      <c r="C64" s="11"/>
      <c r="D64" s="6" t="s">
        <v>40</v>
      </c>
      <c r="E64" s="42" t="s">
        <v>50</v>
      </c>
      <c r="F64" s="43">
        <v>15</v>
      </c>
      <c r="G64" s="43">
        <v>3.5</v>
      </c>
      <c r="H64" s="43">
        <v>4.4000000000000004</v>
      </c>
      <c r="I64" s="43">
        <v>0</v>
      </c>
      <c r="J64" s="43">
        <v>53.7</v>
      </c>
      <c r="K64" s="44" t="s">
        <v>63</v>
      </c>
    </row>
    <row r="65" spans="1:11" ht="15" x14ac:dyDescent="0.25">
      <c r="A65" s="23"/>
      <c r="B65" s="15"/>
      <c r="C65" s="11"/>
      <c r="D65" s="7" t="s">
        <v>21</v>
      </c>
      <c r="E65" s="42" t="s">
        <v>84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85</v>
      </c>
    </row>
    <row r="66" spans="1:11" ht="15" x14ac:dyDescent="0.25">
      <c r="A66" s="23"/>
      <c r="B66" s="15"/>
      <c r="C66" s="11"/>
      <c r="D66" s="7" t="s">
        <v>22</v>
      </c>
      <c r="E66" s="42" t="s">
        <v>48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65</v>
      </c>
    </row>
    <row r="67" spans="1:11" ht="15" x14ac:dyDescent="0.25">
      <c r="A67" s="23"/>
      <c r="B67" s="15"/>
      <c r="C67" s="11"/>
      <c r="D67" s="7" t="s">
        <v>23</v>
      </c>
      <c r="E67" s="42" t="s">
        <v>86</v>
      </c>
      <c r="F67" s="43">
        <v>100</v>
      </c>
      <c r="G67" s="43">
        <v>0.6</v>
      </c>
      <c r="H67" s="43">
        <v>0.6</v>
      </c>
      <c r="I67" s="43">
        <v>14.7</v>
      </c>
      <c r="J67" s="43">
        <v>66.66</v>
      </c>
      <c r="K67" s="44" t="s">
        <v>65</v>
      </c>
    </row>
    <row r="68" spans="1:11" ht="15" x14ac:dyDescent="0.25">
      <c r="A68" s="23"/>
      <c r="B68" s="15"/>
      <c r="C68" s="11"/>
      <c r="D68" s="6" t="s">
        <v>40</v>
      </c>
      <c r="E68" s="42" t="s">
        <v>41</v>
      </c>
      <c r="F68" s="43">
        <v>10</v>
      </c>
      <c r="G68" s="43">
        <v>0.1</v>
      </c>
      <c r="H68" s="43">
        <v>7.3</v>
      </c>
      <c r="I68" s="43">
        <v>0.1</v>
      </c>
      <c r="J68" s="43">
        <v>66.099999999999994</v>
      </c>
      <c r="K68" s="44" t="s">
        <v>66</v>
      </c>
    </row>
    <row r="69" spans="1:11" ht="15" x14ac:dyDescent="0.25">
      <c r="A69" s="23"/>
      <c r="B69" s="15"/>
      <c r="C69" s="11"/>
      <c r="D69" s="6" t="s">
        <v>42</v>
      </c>
      <c r="E69" s="42" t="s">
        <v>49</v>
      </c>
      <c r="F69" s="43">
        <v>25</v>
      </c>
      <c r="G69" s="43">
        <v>1.65</v>
      </c>
      <c r="H69" s="43">
        <v>0.3</v>
      </c>
      <c r="I69" s="43">
        <v>9.9</v>
      </c>
      <c r="J69" s="43">
        <v>48.9</v>
      </c>
      <c r="K69" s="44" t="s">
        <v>65</v>
      </c>
    </row>
    <row r="70" spans="1:11" ht="15" x14ac:dyDescent="0.25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" si="27">SUM(G63:G69)</f>
        <v>12.469999999999999</v>
      </c>
      <c r="H70" s="19">
        <f t="shared" ref="H70" si="28">SUM(H63:H69)</f>
        <v>18.7</v>
      </c>
      <c r="I70" s="19">
        <f t="shared" ref="I70" si="29">SUM(I63:I69)</f>
        <v>67.900000000000006</v>
      </c>
      <c r="J70" s="19">
        <f t="shared" ref="J70" si="30">SUM(J63:J69)</f>
        <v>489.05999999999995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43</v>
      </c>
      <c r="F71" s="43">
        <v>80</v>
      </c>
      <c r="G71" s="43">
        <v>0.93</v>
      </c>
      <c r="H71" s="43">
        <v>0.13300000000000001</v>
      </c>
      <c r="I71" s="43">
        <v>3.06</v>
      </c>
      <c r="J71" s="43">
        <v>17.059999999999999</v>
      </c>
      <c r="K71" s="44" t="s">
        <v>68</v>
      </c>
    </row>
    <row r="72" spans="1:11" ht="15" x14ac:dyDescent="0.25">
      <c r="A72" s="23"/>
      <c r="B72" s="15"/>
      <c r="C72" s="11"/>
      <c r="D72" s="7" t="s">
        <v>26</v>
      </c>
      <c r="E72" s="42" t="s">
        <v>87</v>
      </c>
      <c r="F72" s="43">
        <v>200</v>
      </c>
      <c r="G72" s="43">
        <v>6.5</v>
      </c>
      <c r="H72" s="43">
        <v>2.8</v>
      </c>
      <c r="I72" s="43">
        <v>14.9</v>
      </c>
      <c r="J72" s="43">
        <v>110.9</v>
      </c>
      <c r="K72" s="44" t="s">
        <v>88</v>
      </c>
    </row>
    <row r="73" spans="1:11" ht="15" x14ac:dyDescent="0.25">
      <c r="A73" s="23"/>
      <c r="B73" s="15"/>
      <c r="C73" s="11"/>
      <c r="D73" s="7" t="s">
        <v>27</v>
      </c>
      <c r="E73" s="42" t="s">
        <v>90</v>
      </c>
      <c r="F73" s="43">
        <v>150</v>
      </c>
      <c r="G73" s="43">
        <v>2.9</v>
      </c>
      <c r="H73" s="43">
        <v>7.5</v>
      </c>
      <c r="I73" s="43">
        <v>13.6</v>
      </c>
      <c r="J73" s="43">
        <v>133.30000000000001</v>
      </c>
      <c r="K73" s="44" t="s">
        <v>89</v>
      </c>
    </row>
    <row r="74" spans="1:11" ht="15" x14ac:dyDescent="0.25">
      <c r="A74" s="23"/>
      <c r="B74" s="15"/>
      <c r="C74" s="11"/>
      <c r="D74" s="7" t="s">
        <v>28</v>
      </c>
      <c r="E74" s="42" t="s">
        <v>91</v>
      </c>
      <c r="F74" s="43">
        <v>60</v>
      </c>
      <c r="G74" s="43">
        <v>19.3</v>
      </c>
      <c r="H74" s="43">
        <v>1.4</v>
      </c>
      <c r="I74" s="43">
        <v>0.7</v>
      </c>
      <c r="J74" s="43">
        <v>92.9</v>
      </c>
      <c r="K74" s="44" t="s">
        <v>92</v>
      </c>
    </row>
    <row r="75" spans="1:11" ht="15" x14ac:dyDescent="0.25">
      <c r="A75" s="23"/>
      <c r="B75" s="15"/>
      <c r="C75" s="11"/>
      <c r="D75" s="7" t="s">
        <v>29</v>
      </c>
      <c r="E75" s="42" t="s">
        <v>47</v>
      </c>
      <c r="F75" s="43">
        <v>200</v>
      </c>
      <c r="G75" s="43">
        <v>0.6</v>
      </c>
      <c r="H75" s="43">
        <v>0.2</v>
      </c>
      <c r="I75" s="43">
        <v>28.4</v>
      </c>
      <c r="J75" s="43">
        <v>117.8</v>
      </c>
      <c r="K75" s="44" t="s">
        <v>65</v>
      </c>
    </row>
    <row r="76" spans="1:11" ht="15" x14ac:dyDescent="0.25">
      <c r="A76" s="23"/>
      <c r="B76" s="15"/>
      <c r="C76" s="11"/>
      <c r="D76" s="7" t="s">
        <v>30</v>
      </c>
      <c r="E76" s="42" t="s">
        <v>48</v>
      </c>
      <c r="F76" s="43">
        <v>25</v>
      </c>
      <c r="G76" s="43">
        <v>1.9</v>
      </c>
      <c r="H76" s="43">
        <v>0.2</v>
      </c>
      <c r="I76" s="43">
        <v>12.3</v>
      </c>
      <c r="J76" s="43">
        <v>58.6</v>
      </c>
      <c r="K76" s="44" t="s">
        <v>65</v>
      </c>
    </row>
    <row r="77" spans="1:11" ht="15" x14ac:dyDescent="0.25">
      <c r="A77" s="23"/>
      <c r="B77" s="15"/>
      <c r="C77" s="11"/>
      <c r="D77" s="7" t="s">
        <v>31</v>
      </c>
      <c r="E77" s="42" t="s">
        <v>49</v>
      </c>
      <c r="F77" s="43">
        <v>25</v>
      </c>
      <c r="G77" s="43">
        <v>1.65</v>
      </c>
      <c r="H77" s="43">
        <v>0.3</v>
      </c>
      <c r="I77" s="43">
        <v>9.9</v>
      </c>
      <c r="J77" s="43">
        <v>48.9</v>
      </c>
      <c r="K77" s="44" t="s">
        <v>65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1">SUM(G71:G79)</f>
        <v>33.78</v>
      </c>
      <c r="H80" s="19">
        <f t="shared" ref="H80" si="32">SUM(H71:H79)</f>
        <v>12.532999999999999</v>
      </c>
      <c r="I80" s="19">
        <f t="shared" ref="I80" si="33">SUM(I71:I79)</f>
        <v>82.860000000000014</v>
      </c>
      <c r="J80" s="19">
        <f t="shared" ref="J80" si="34">SUM(J71:J79)</f>
        <v>579.45999999999992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1315</v>
      </c>
      <c r="G81" s="32">
        <f t="shared" ref="G81" si="35">G70+G80</f>
        <v>46.25</v>
      </c>
      <c r="H81" s="32">
        <f t="shared" ref="H81" si="36">H70+H80</f>
        <v>31.232999999999997</v>
      </c>
      <c r="I81" s="32">
        <f t="shared" ref="I81" si="37">I70+I80</f>
        <v>150.76000000000002</v>
      </c>
      <c r="J81" s="32">
        <f t="shared" ref="J81" si="38">J70+J80</f>
        <v>1068.52</v>
      </c>
      <c r="K81" s="32"/>
    </row>
    <row r="82" spans="1:11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93</v>
      </c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 t="s">
        <v>40</v>
      </c>
      <c r="E83" s="42" t="s">
        <v>41</v>
      </c>
      <c r="F83" s="43">
        <v>10</v>
      </c>
      <c r="G83" s="43">
        <v>0.1</v>
      </c>
      <c r="H83" s="43">
        <v>7.3</v>
      </c>
      <c r="I83" s="43">
        <v>0.1</v>
      </c>
      <c r="J83" s="43">
        <v>66.099999999999994</v>
      </c>
      <c r="K83" s="44" t="s">
        <v>66</v>
      </c>
    </row>
    <row r="84" spans="1:11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22</v>
      </c>
      <c r="E85" s="42" t="s">
        <v>48</v>
      </c>
      <c r="F85" s="43">
        <v>25</v>
      </c>
      <c r="G85" s="43">
        <v>1.9</v>
      </c>
      <c r="H85" s="43">
        <v>0.2</v>
      </c>
      <c r="I85" s="43">
        <v>12.3</v>
      </c>
      <c r="J85" s="43">
        <v>58.6</v>
      </c>
      <c r="K85" s="44" t="s">
        <v>65</v>
      </c>
    </row>
    <row r="86" spans="1:11" ht="15" x14ac:dyDescent="0.25">
      <c r="A86" s="23"/>
      <c r="B86" s="15"/>
      <c r="C86" s="11"/>
      <c r="D86" s="7" t="s">
        <v>23</v>
      </c>
      <c r="E86" s="42" t="s">
        <v>86</v>
      </c>
      <c r="F86" s="43">
        <v>100</v>
      </c>
      <c r="G86" s="43">
        <v>0.6</v>
      </c>
      <c r="H86" s="43">
        <v>0.6</v>
      </c>
      <c r="I86" s="43">
        <v>14.7</v>
      </c>
      <c r="J86" s="43">
        <v>66.66</v>
      </c>
      <c r="K86" s="44" t="s">
        <v>65</v>
      </c>
    </row>
    <row r="87" spans="1:11" ht="15" x14ac:dyDescent="0.25">
      <c r="A87" s="23"/>
      <c r="B87" s="15"/>
      <c r="C87" s="11"/>
      <c r="D87" s="6" t="s">
        <v>95</v>
      </c>
      <c r="E87" s="42" t="s">
        <v>94</v>
      </c>
      <c r="F87" s="43">
        <v>150</v>
      </c>
      <c r="G87" s="43">
        <v>6.2</v>
      </c>
      <c r="H87" s="43">
        <v>2.2999999999999998</v>
      </c>
      <c r="I87" s="43">
        <v>8.9</v>
      </c>
      <c r="J87" s="43">
        <v>80.3</v>
      </c>
      <c r="K87" s="44" t="s">
        <v>65</v>
      </c>
    </row>
    <row r="88" spans="1:11" ht="15" x14ac:dyDescent="0.25">
      <c r="A88" s="23"/>
      <c r="B88" s="15"/>
      <c r="C88" s="11"/>
      <c r="D88" s="6" t="s">
        <v>31</v>
      </c>
      <c r="E88" s="42" t="s">
        <v>49</v>
      </c>
      <c r="F88" s="43">
        <v>25</v>
      </c>
      <c r="G88" s="43">
        <v>1.65</v>
      </c>
      <c r="H88" s="43">
        <v>0.3</v>
      </c>
      <c r="I88" s="43">
        <v>9.9</v>
      </c>
      <c r="J88" s="43">
        <v>48.9</v>
      </c>
      <c r="K88" s="44" t="s">
        <v>65</v>
      </c>
    </row>
    <row r="89" spans="1:11" ht="15" x14ac:dyDescent="0.25">
      <c r="A89" s="24"/>
      <c r="B89" s="17"/>
      <c r="C89" s="8"/>
      <c r="D89" s="18" t="s">
        <v>32</v>
      </c>
      <c r="E89" s="9"/>
      <c r="F89" s="19">
        <f>SUM(F82:F88)</f>
        <v>310</v>
      </c>
      <c r="G89" s="19">
        <f t="shared" ref="G89" si="39">SUM(G82:G88)</f>
        <v>10.450000000000001</v>
      </c>
      <c r="H89" s="19">
        <f t="shared" ref="H89" si="40">SUM(H82:H88)</f>
        <v>10.7</v>
      </c>
      <c r="I89" s="19">
        <f t="shared" ref="I89" si="41">SUM(I82:I88)</f>
        <v>45.9</v>
      </c>
      <c r="J89" s="19">
        <f t="shared" ref="J89" si="42">SUM(J82:J88)</f>
        <v>320.55999999999995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55</v>
      </c>
      <c r="F90" s="43">
        <v>80</v>
      </c>
      <c r="G90" s="43">
        <v>0.66</v>
      </c>
      <c r="H90" s="43">
        <v>0.13300000000000001</v>
      </c>
      <c r="I90" s="43">
        <v>2</v>
      </c>
      <c r="J90" s="43">
        <v>11.33</v>
      </c>
      <c r="K90" s="44" t="s">
        <v>67</v>
      </c>
    </row>
    <row r="91" spans="1:11" ht="15" x14ac:dyDescent="0.25">
      <c r="A91" s="23"/>
      <c r="B91" s="15"/>
      <c r="C91" s="11"/>
      <c r="D91" s="7" t="s">
        <v>26</v>
      </c>
      <c r="E91" s="42" t="s">
        <v>96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97</v>
      </c>
    </row>
    <row r="92" spans="1:11" ht="15" x14ac:dyDescent="0.25">
      <c r="A92" s="23"/>
      <c r="B92" s="15"/>
      <c r="C92" s="11"/>
      <c r="D92" s="7" t="s">
        <v>27</v>
      </c>
      <c r="E92" s="42" t="s">
        <v>100</v>
      </c>
      <c r="F92" s="43">
        <v>80</v>
      </c>
      <c r="G92" s="43">
        <v>15.21</v>
      </c>
      <c r="H92" s="43">
        <v>17.559999999999999</v>
      </c>
      <c r="I92" s="43">
        <v>4.41</v>
      </c>
      <c r="J92" s="43">
        <v>236.6</v>
      </c>
      <c r="K92" s="44" t="s">
        <v>101</v>
      </c>
    </row>
    <row r="93" spans="1:11" ht="15" x14ac:dyDescent="0.25">
      <c r="A93" s="23"/>
      <c r="B93" s="15"/>
      <c r="C93" s="11"/>
      <c r="D93" s="7" t="s">
        <v>28</v>
      </c>
      <c r="E93" s="42" t="s">
        <v>98</v>
      </c>
      <c r="F93" s="43">
        <v>150</v>
      </c>
      <c r="G93" s="43">
        <v>14.5</v>
      </c>
      <c r="H93" s="43">
        <v>1.3</v>
      </c>
      <c r="I93" s="43">
        <v>33.799999999999997</v>
      </c>
      <c r="J93" s="43">
        <v>204.8</v>
      </c>
      <c r="K93" s="44" t="s">
        <v>99</v>
      </c>
    </row>
    <row r="94" spans="1:11" ht="15" x14ac:dyDescent="0.25">
      <c r="A94" s="23"/>
      <c r="B94" s="15"/>
      <c r="C94" s="11"/>
      <c r="D94" s="7" t="s">
        <v>29</v>
      </c>
      <c r="E94" s="42" t="s">
        <v>102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103</v>
      </c>
    </row>
    <row r="95" spans="1:11" ht="15" x14ac:dyDescent="0.25">
      <c r="A95" s="23"/>
      <c r="B95" s="15"/>
      <c r="C95" s="11"/>
      <c r="D95" s="7" t="s">
        <v>30</v>
      </c>
      <c r="E95" s="42" t="s">
        <v>48</v>
      </c>
      <c r="F95" s="43">
        <v>25</v>
      </c>
      <c r="G95" s="43">
        <v>1.9</v>
      </c>
      <c r="H95" s="43">
        <v>0.2</v>
      </c>
      <c r="I95" s="43">
        <v>12.3</v>
      </c>
      <c r="J95" s="43">
        <v>58.6</v>
      </c>
      <c r="K95" s="44" t="s">
        <v>65</v>
      </c>
    </row>
    <row r="96" spans="1:11" ht="15" x14ac:dyDescent="0.25">
      <c r="A96" s="23"/>
      <c r="B96" s="15"/>
      <c r="C96" s="11"/>
      <c r="D96" s="7" t="s">
        <v>31</v>
      </c>
      <c r="E96" s="42" t="s">
        <v>49</v>
      </c>
      <c r="F96" s="43">
        <v>25</v>
      </c>
      <c r="G96" s="43">
        <v>1.65</v>
      </c>
      <c r="H96" s="43">
        <v>0.3</v>
      </c>
      <c r="I96" s="43">
        <v>9.9</v>
      </c>
      <c r="J96" s="43">
        <v>48.9</v>
      </c>
      <c r="K96" s="44" t="s">
        <v>65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3">SUM(G90:G98)</f>
        <v>39.119999999999997</v>
      </c>
      <c r="H99" s="19">
        <f t="shared" ref="H99" si="44">SUM(H90:H98)</f>
        <v>25.093</v>
      </c>
      <c r="I99" s="19">
        <f t="shared" ref="I99" si="45">SUM(I90:I98)</f>
        <v>87.91</v>
      </c>
      <c r="J99" s="19">
        <f t="shared" ref="J99" si="46">SUM(J90:J98)</f>
        <v>733.43000000000006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1070</v>
      </c>
      <c r="G100" s="32">
        <f t="shared" ref="G100" si="47">G89+G99</f>
        <v>49.57</v>
      </c>
      <c r="H100" s="32">
        <f t="shared" ref="H100" si="48">H89+H99</f>
        <v>35.792999999999999</v>
      </c>
      <c r="I100" s="32">
        <f t="shared" ref="I100" si="49">I89+I99</f>
        <v>133.81</v>
      </c>
      <c r="J100" s="32">
        <f t="shared" ref="J100" si="50">J89+J99</f>
        <v>1053.99</v>
      </c>
      <c r="K100" s="32"/>
    </row>
    <row r="101" spans="1:11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105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62</v>
      </c>
    </row>
    <row r="102" spans="1:11" ht="15" x14ac:dyDescent="0.25">
      <c r="A102" s="23"/>
      <c r="B102" s="15"/>
      <c r="C102" s="11"/>
      <c r="D102" s="6" t="s">
        <v>104</v>
      </c>
      <c r="E102" s="42" t="s">
        <v>50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63</v>
      </c>
    </row>
    <row r="103" spans="1:11" ht="15" x14ac:dyDescent="0.25">
      <c r="A103" s="23"/>
      <c r="B103" s="15"/>
      <c r="C103" s="11"/>
      <c r="D103" s="7" t="s">
        <v>21</v>
      </c>
      <c r="E103" s="42" t="s">
        <v>74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75</v>
      </c>
    </row>
    <row r="104" spans="1:11" ht="15" x14ac:dyDescent="0.25">
      <c r="A104" s="23"/>
      <c r="B104" s="15"/>
      <c r="C104" s="11"/>
      <c r="D104" s="7" t="s">
        <v>22</v>
      </c>
      <c r="E104" s="42" t="s">
        <v>48</v>
      </c>
      <c r="F104" s="43">
        <v>25</v>
      </c>
      <c r="G104" s="43">
        <v>1.9</v>
      </c>
      <c r="H104" s="43">
        <v>0.2</v>
      </c>
      <c r="I104" s="43">
        <v>12.3</v>
      </c>
      <c r="J104" s="43">
        <v>58.6</v>
      </c>
      <c r="K104" s="44" t="s">
        <v>65</v>
      </c>
    </row>
    <row r="105" spans="1:11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 t="s">
        <v>104</v>
      </c>
      <c r="E106" s="42" t="s">
        <v>41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66</v>
      </c>
    </row>
    <row r="107" spans="1:11" ht="15" x14ac:dyDescent="0.25">
      <c r="A107" s="23"/>
      <c r="B107" s="15"/>
      <c r="C107" s="11"/>
      <c r="D107" s="6" t="s">
        <v>31</v>
      </c>
      <c r="E107" s="42" t="s">
        <v>49</v>
      </c>
      <c r="F107" s="43">
        <v>25</v>
      </c>
      <c r="G107" s="43">
        <v>1.65</v>
      </c>
      <c r="H107" s="43">
        <v>0.3</v>
      </c>
      <c r="I107" s="43">
        <v>9.9</v>
      </c>
      <c r="J107" s="43">
        <v>48.9</v>
      </c>
      <c r="K107" s="44" t="s">
        <v>65</v>
      </c>
    </row>
    <row r="108" spans="1:11" ht="15" x14ac:dyDescent="0.25">
      <c r="A108" s="24"/>
      <c r="B108" s="17"/>
      <c r="C108" s="8"/>
      <c r="D108" s="18" t="s">
        <v>32</v>
      </c>
      <c r="E108" s="9"/>
      <c r="F108" s="19">
        <f>SUM(F101:F107)</f>
        <v>475</v>
      </c>
      <c r="G108" s="19">
        <f t="shared" ref="G108:J108" si="51">SUM(G101:G107)</f>
        <v>18.649999999999999</v>
      </c>
      <c r="H108" s="19">
        <f t="shared" si="51"/>
        <v>23.1</v>
      </c>
      <c r="I108" s="19">
        <f t="shared" si="51"/>
        <v>59.400000000000006</v>
      </c>
      <c r="J108" s="19">
        <f t="shared" si="51"/>
        <v>520.4</v>
      </c>
      <c r="K108" s="25"/>
    </row>
    <row r="109" spans="1:11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 t="s">
        <v>43</v>
      </c>
      <c r="F109" s="43">
        <v>80</v>
      </c>
      <c r="G109" s="43">
        <v>0.93</v>
      </c>
      <c r="H109" s="43">
        <v>0.13300000000000001</v>
      </c>
      <c r="I109" s="43">
        <v>3.06</v>
      </c>
      <c r="J109" s="43">
        <v>17.059999999999999</v>
      </c>
      <c r="K109" s="44" t="s">
        <v>68</v>
      </c>
    </row>
    <row r="110" spans="1:11" ht="15" x14ac:dyDescent="0.25">
      <c r="A110" s="23"/>
      <c r="B110" s="15"/>
      <c r="C110" s="11"/>
      <c r="D110" s="7" t="s">
        <v>26</v>
      </c>
      <c r="E110" s="42" t="s">
        <v>106</v>
      </c>
      <c r="F110" s="43">
        <v>200</v>
      </c>
      <c r="G110" s="43">
        <v>4.8</v>
      </c>
      <c r="H110" s="43">
        <v>2.2000000000000002</v>
      </c>
      <c r="I110" s="43">
        <v>15.5</v>
      </c>
      <c r="J110" s="43">
        <v>100.9</v>
      </c>
      <c r="K110" s="44" t="s">
        <v>107</v>
      </c>
    </row>
    <row r="111" spans="1:11" ht="15" x14ac:dyDescent="0.25">
      <c r="A111" s="23"/>
      <c r="B111" s="15"/>
      <c r="C111" s="11"/>
      <c r="D111" s="7" t="s">
        <v>27</v>
      </c>
      <c r="E111" s="42" t="s">
        <v>108</v>
      </c>
      <c r="F111" s="43">
        <v>75</v>
      </c>
      <c r="G111" s="43">
        <v>14.3</v>
      </c>
      <c r="H111" s="43">
        <v>3.2</v>
      </c>
      <c r="I111" s="43">
        <v>10</v>
      </c>
      <c r="J111" s="43">
        <v>126.5</v>
      </c>
      <c r="K111" s="44" t="s">
        <v>109</v>
      </c>
    </row>
    <row r="112" spans="1:11" ht="15" x14ac:dyDescent="0.25">
      <c r="A112" s="23"/>
      <c r="B112" s="15"/>
      <c r="C112" s="11"/>
      <c r="D112" s="7" t="s">
        <v>28</v>
      </c>
      <c r="E112" s="42" t="s">
        <v>59</v>
      </c>
      <c r="F112" s="43">
        <v>150</v>
      </c>
      <c r="G112" s="43">
        <v>3.6</v>
      </c>
      <c r="H112" s="43">
        <v>4.8</v>
      </c>
      <c r="I112" s="43">
        <v>36.4</v>
      </c>
      <c r="J112" s="43">
        <v>203.5</v>
      </c>
      <c r="K112" s="44" t="s">
        <v>60</v>
      </c>
    </row>
    <row r="113" spans="1:11" ht="15" x14ac:dyDescent="0.25">
      <c r="A113" s="23"/>
      <c r="B113" s="15"/>
      <c r="C113" s="11"/>
      <c r="D113" s="7" t="s">
        <v>29</v>
      </c>
      <c r="E113" s="42" t="s">
        <v>47</v>
      </c>
      <c r="F113" s="43">
        <v>200</v>
      </c>
      <c r="G113" s="43">
        <v>0.6</v>
      </c>
      <c r="H113" s="43">
        <v>0.2</v>
      </c>
      <c r="I113" s="43">
        <v>28.4</v>
      </c>
      <c r="J113" s="43">
        <v>117.8</v>
      </c>
      <c r="K113" s="44" t="s">
        <v>65</v>
      </c>
    </row>
    <row r="114" spans="1:11" ht="15" x14ac:dyDescent="0.25">
      <c r="A114" s="23"/>
      <c r="B114" s="15"/>
      <c r="C114" s="11"/>
      <c r="D114" s="7" t="s">
        <v>30</v>
      </c>
      <c r="E114" s="42" t="s">
        <v>48</v>
      </c>
      <c r="F114" s="43">
        <v>25</v>
      </c>
      <c r="G114" s="43">
        <v>1.9</v>
      </c>
      <c r="H114" s="43">
        <v>0.2</v>
      </c>
      <c r="I114" s="43">
        <v>12.3</v>
      </c>
      <c r="J114" s="43">
        <v>58.6</v>
      </c>
      <c r="K114" s="44" t="s">
        <v>65</v>
      </c>
    </row>
    <row r="115" spans="1:11" ht="15" x14ac:dyDescent="0.25">
      <c r="A115" s="23"/>
      <c r="B115" s="15"/>
      <c r="C115" s="11"/>
      <c r="D115" s="7" t="s">
        <v>31</v>
      </c>
      <c r="E115" s="42" t="s">
        <v>49</v>
      </c>
      <c r="F115" s="43">
        <v>25</v>
      </c>
      <c r="G115" s="43">
        <v>1.65</v>
      </c>
      <c r="H115" s="43">
        <v>0.3</v>
      </c>
      <c r="I115" s="43">
        <v>9.9</v>
      </c>
      <c r="J115" s="43">
        <v>48.9</v>
      </c>
      <c r="K115" s="44" t="s">
        <v>65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32</v>
      </c>
      <c r="E118" s="9"/>
      <c r="F118" s="19">
        <f>SUM(F109:F117)</f>
        <v>755</v>
      </c>
      <c r="G118" s="19">
        <f t="shared" ref="G118:J118" si="52">SUM(G109:G117)</f>
        <v>27.78</v>
      </c>
      <c r="H118" s="19">
        <f t="shared" si="52"/>
        <v>11.032999999999999</v>
      </c>
      <c r="I118" s="19">
        <f t="shared" si="52"/>
        <v>115.55999999999999</v>
      </c>
      <c r="J118" s="19">
        <f t="shared" si="52"/>
        <v>673.26</v>
      </c>
      <c r="K118" s="25"/>
    </row>
    <row r="119" spans="1:11" ht="15.75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1230</v>
      </c>
      <c r="G119" s="32">
        <f t="shared" ref="G119" si="53">G108+G118</f>
        <v>46.43</v>
      </c>
      <c r="H119" s="32">
        <f t="shared" ref="H119" si="54">H108+H118</f>
        <v>34.133000000000003</v>
      </c>
      <c r="I119" s="32">
        <f t="shared" ref="I119" si="55">I108+I118</f>
        <v>174.95999999999998</v>
      </c>
      <c r="J119" s="32">
        <f t="shared" ref="J119" si="56">J108+J118</f>
        <v>1193.6599999999999</v>
      </c>
      <c r="K119" s="32"/>
    </row>
    <row r="120" spans="1:11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9" t="s">
        <v>110</v>
      </c>
      <c r="F120" s="40">
        <v>150</v>
      </c>
      <c r="G120" s="40">
        <v>29.5</v>
      </c>
      <c r="H120" s="40">
        <v>8.6</v>
      </c>
      <c r="I120" s="40">
        <v>24.62</v>
      </c>
      <c r="J120" s="40">
        <v>293.7</v>
      </c>
      <c r="K120" s="41" t="s">
        <v>111</v>
      </c>
    </row>
    <row r="121" spans="1:11" ht="15" x14ac:dyDescent="0.25">
      <c r="A121" s="14"/>
      <c r="B121" s="15"/>
      <c r="C121" s="11"/>
      <c r="D121" s="6" t="s">
        <v>128</v>
      </c>
      <c r="E121" s="42" t="s">
        <v>112</v>
      </c>
      <c r="F121" s="43">
        <v>20</v>
      </c>
      <c r="G121" s="43">
        <v>1.1399999999999999</v>
      </c>
      <c r="H121" s="43">
        <v>1.7</v>
      </c>
      <c r="I121" s="43">
        <v>11.1</v>
      </c>
      <c r="J121" s="43">
        <v>65.5</v>
      </c>
      <c r="K121" s="44" t="s">
        <v>65</v>
      </c>
    </row>
    <row r="122" spans="1:11" ht="15" x14ac:dyDescent="0.25">
      <c r="A122" s="14"/>
      <c r="B122" s="15"/>
      <c r="C122" s="11"/>
      <c r="D122" s="7" t="s">
        <v>21</v>
      </c>
      <c r="E122" s="42" t="s">
        <v>113</v>
      </c>
      <c r="F122" s="43">
        <v>200</v>
      </c>
      <c r="G122" s="43">
        <v>0.2</v>
      </c>
      <c r="H122" s="43">
        <v>0</v>
      </c>
      <c r="I122" s="43">
        <v>0.1</v>
      </c>
      <c r="J122" s="43">
        <v>1.4</v>
      </c>
      <c r="K122" s="44" t="s">
        <v>114</v>
      </c>
    </row>
    <row r="123" spans="1:11" ht="15" x14ac:dyDescent="0.25">
      <c r="A123" s="14"/>
      <c r="B123" s="15"/>
      <c r="C123" s="11"/>
      <c r="D123" s="7" t="s">
        <v>22</v>
      </c>
      <c r="E123" s="42" t="s">
        <v>48</v>
      </c>
      <c r="F123" s="43">
        <v>25</v>
      </c>
      <c r="G123" s="43">
        <v>1.9</v>
      </c>
      <c r="H123" s="43">
        <v>0.2</v>
      </c>
      <c r="I123" s="43">
        <v>12.3</v>
      </c>
      <c r="J123" s="43">
        <v>58.6</v>
      </c>
      <c r="K123" s="44" t="s">
        <v>65</v>
      </c>
    </row>
    <row r="124" spans="1:11" ht="15" x14ac:dyDescent="0.25">
      <c r="A124" s="14"/>
      <c r="B124" s="15"/>
      <c r="C124" s="11"/>
      <c r="D124" s="7" t="s">
        <v>23</v>
      </c>
      <c r="E124" s="42" t="s">
        <v>115</v>
      </c>
      <c r="F124" s="43">
        <v>100</v>
      </c>
      <c r="G124" s="43">
        <v>0.48</v>
      </c>
      <c r="H124" s="43">
        <v>0.12</v>
      </c>
      <c r="I124" s="43">
        <v>4.5</v>
      </c>
      <c r="J124" s="43">
        <v>21</v>
      </c>
      <c r="K124" s="44" t="s">
        <v>65</v>
      </c>
    </row>
    <row r="125" spans="1:11" ht="15" x14ac:dyDescent="0.25">
      <c r="A125" s="14"/>
      <c r="B125" s="15"/>
      <c r="C125" s="11"/>
      <c r="D125" s="6" t="s">
        <v>31</v>
      </c>
      <c r="E125" s="42" t="s">
        <v>49</v>
      </c>
      <c r="F125" s="43">
        <v>25</v>
      </c>
      <c r="G125" s="43">
        <v>1.65</v>
      </c>
      <c r="H125" s="43">
        <v>0.3</v>
      </c>
      <c r="I125" s="43">
        <v>9.9</v>
      </c>
      <c r="J125" s="43">
        <v>48.9</v>
      </c>
      <c r="K125" s="44" t="s">
        <v>65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57">SUM(G120:G126)</f>
        <v>34.869999999999997</v>
      </c>
      <c r="H127" s="19">
        <f t="shared" si="57"/>
        <v>10.919999999999998</v>
      </c>
      <c r="I127" s="19">
        <f t="shared" si="57"/>
        <v>62.52</v>
      </c>
      <c r="J127" s="19">
        <f t="shared" si="57"/>
        <v>489.09999999999997</v>
      </c>
      <c r="K127" s="25"/>
    </row>
    <row r="128" spans="1:11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43</v>
      </c>
      <c r="F128" s="43">
        <v>80</v>
      </c>
      <c r="G128" s="43">
        <v>0.93</v>
      </c>
      <c r="H128" s="43">
        <v>0.13300000000000001</v>
      </c>
      <c r="I128" s="43">
        <v>3.06</v>
      </c>
      <c r="J128" s="43">
        <v>17.059999999999999</v>
      </c>
      <c r="K128" s="44" t="s">
        <v>68</v>
      </c>
    </row>
    <row r="129" spans="1:11" ht="15" x14ac:dyDescent="0.25">
      <c r="A129" s="14"/>
      <c r="B129" s="15"/>
      <c r="C129" s="11"/>
      <c r="D129" s="7" t="s">
        <v>26</v>
      </c>
      <c r="E129" s="42" t="s">
        <v>44</v>
      </c>
      <c r="F129" s="43">
        <v>200</v>
      </c>
      <c r="G129" s="43">
        <v>5.9</v>
      </c>
      <c r="H129" s="43">
        <v>6.3</v>
      </c>
      <c r="I129" s="43">
        <v>12.5</v>
      </c>
      <c r="J129" s="43">
        <v>134.6</v>
      </c>
      <c r="K129" s="44" t="s">
        <v>69</v>
      </c>
    </row>
    <row r="130" spans="1:11" ht="15" x14ac:dyDescent="0.25">
      <c r="A130" s="14"/>
      <c r="B130" s="15"/>
      <c r="C130" s="11"/>
      <c r="D130" s="7" t="s">
        <v>27</v>
      </c>
      <c r="E130" s="42" t="s">
        <v>118</v>
      </c>
      <c r="F130" s="43">
        <v>75</v>
      </c>
      <c r="G130" s="43">
        <v>14.3</v>
      </c>
      <c r="H130" s="43">
        <v>3.24</v>
      </c>
      <c r="I130" s="43">
        <v>10.02</v>
      </c>
      <c r="J130" s="43">
        <v>126.9</v>
      </c>
      <c r="K130" s="44" t="s">
        <v>119</v>
      </c>
    </row>
    <row r="131" spans="1:11" ht="15" x14ac:dyDescent="0.25">
      <c r="A131" s="14"/>
      <c r="B131" s="15"/>
      <c r="C131" s="11"/>
      <c r="D131" s="7" t="s">
        <v>28</v>
      </c>
      <c r="E131" s="42" t="s">
        <v>116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117</v>
      </c>
    </row>
    <row r="132" spans="1:11" ht="15" x14ac:dyDescent="0.25">
      <c r="A132" s="14"/>
      <c r="B132" s="15"/>
      <c r="C132" s="11"/>
      <c r="D132" s="7" t="s">
        <v>29</v>
      </c>
      <c r="E132" s="42" t="s">
        <v>80</v>
      </c>
      <c r="F132" s="43">
        <v>200</v>
      </c>
      <c r="G132" s="43">
        <v>0.2</v>
      </c>
      <c r="H132" s="43">
        <v>0.1</v>
      </c>
      <c r="I132" s="43">
        <v>9.9</v>
      </c>
      <c r="J132" s="43">
        <v>41.6</v>
      </c>
      <c r="K132" s="44" t="s">
        <v>81</v>
      </c>
    </row>
    <row r="133" spans="1:11" ht="15" x14ac:dyDescent="0.25">
      <c r="A133" s="14"/>
      <c r="B133" s="15"/>
      <c r="C133" s="11"/>
      <c r="D133" s="7" t="s">
        <v>30</v>
      </c>
      <c r="E133" s="42" t="s">
        <v>48</v>
      </c>
      <c r="F133" s="43">
        <v>25</v>
      </c>
      <c r="G133" s="43">
        <v>1.9</v>
      </c>
      <c r="H133" s="43">
        <v>0.2</v>
      </c>
      <c r="I133" s="43">
        <v>12.3</v>
      </c>
      <c r="J133" s="43">
        <v>58.6</v>
      </c>
      <c r="K133" s="44" t="s">
        <v>65</v>
      </c>
    </row>
    <row r="134" spans="1:11" ht="15" x14ac:dyDescent="0.25">
      <c r="A134" s="14"/>
      <c r="B134" s="15"/>
      <c r="C134" s="11"/>
      <c r="D134" s="7" t="s">
        <v>31</v>
      </c>
      <c r="E134" s="42" t="s">
        <v>49</v>
      </c>
      <c r="F134" s="43">
        <v>25</v>
      </c>
      <c r="G134" s="43">
        <v>1.65</v>
      </c>
      <c r="H134" s="43">
        <v>0.3</v>
      </c>
      <c r="I134" s="43">
        <v>9.9</v>
      </c>
      <c r="J134" s="43">
        <v>48.9</v>
      </c>
      <c r="K134" s="44" t="s">
        <v>65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32</v>
      </c>
      <c r="E137" s="9"/>
      <c r="F137" s="19">
        <f>SUM(F128:F136)</f>
        <v>755</v>
      </c>
      <c r="G137" s="19">
        <f t="shared" ref="G137:J137" si="58">SUM(G128:G136)</f>
        <v>30.18</v>
      </c>
      <c r="H137" s="19">
        <f t="shared" si="58"/>
        <v>15.173</v>
      </c>
      <c r="I137" s="19">
        <f t="shared" si="58"/>
        <v>90.48</v>
      </c>
      <c r="J137" s="19">
        <f t="shared" si="58"/>
        <v>624.46</v>
      </c>
      <c r="K137" s="25"/>
    </row>
    <row r="138" spans="1:11" ht="15.75" thickBot="1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1275</v>
      </c>
      <c r="G138" s="32">
        <f t="shared" ref="G138" si="59">G127+G137</f>
        <v>65.05</v>
      </c>
      <c r="H138" s="32">
        <f t="shared" ref="H138" si="60">H127+H137</f>
        <v>26.092999999999996</v>
      </c>
      <c r="I138" s="32">
        <f t="shared" ref="I138" si="61">I127+I137</f>
        <v>153</v>
      </c>
      <c r="J138" s="32">
        <f t="shared" ref="J138" si="62">J127+J137</f>
        <v>1113.56</v>
      </c>
      <c r="K138" s="32"/>
    </row>
    <row r="139" spans="1:11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9" t="s">
        <v>73</v>
      </c>
      <c r="F139" s="40">
        <v>200</v>
      </c>
      <c r="G139" s="40">
        <v>6.8</v>
      </c>
      <c r="H139" s="40">
        <v>7.4</v>
      </c>
      <c r="I139" s="40">
        <v>24.6</v>
      </c>
      <c r="J139" s="40">
        <v>192.7</v>
      </c>
      <c r="K139" s="41" t="s">
        <v>62</v>
      </c>
    </row>
    <row r="140" spans="1:11" ht="15" x14ac:dyDescent="0.25">
      <c r="A140" s="23"/>
      <c r="B140" s="15"/>
      <c r="C140" s="11"/>
      <c r="D140" s="6" t="s">
        <v>40</v>
      </c>
      <c r="E140" s="42" t="s">
        <v>50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63</v>
      </c>
    </row>
    <row r="141" spans="1:11" ht="15" x14ac:dyDescent="0.25">
      <c r="A141" s="23"/>
      <c r="B141" s="15"/>
      <c r="C141" s="11"/>
      <c r="D141" s="7" t="s">
        <v>21</v>
      </c>
      <c r="E141" s="42" t="s">
        <v>84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85</v>
      </c>
    </row>
    <row r="142" spans="1:11" ht="15.75" customHeight="1" x14ac:dyDescent="0.25">
      <c r="A142" s="23"/>
      <c r="B142" s="15"/>
      <c r="C142" s="11"/>
      <c r="D142" s="7" t="s">
        <v>22</v>
      </c>
      <c r="E142" s="42" t="s">
        <v>48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65</v>
      </c>
    </row>
    <row r="143" spans="1:11" ht="15" x14ac:dyDescent="0.25">
      <c r="A143" s="23"/>
      <c r="B143" s="15"/>
      <c r="C143" s="11"/>
      <c r="D143" s="7" t="s">
        <v>23</v>
      </c>
      <c r="E143" s="42" t="s">
        <v>54</v>
      </c>
      <c r="F143" s="43">
        <v>100</v>
      </c>
      <c r="G143" s="43">
        <v>2.4</v>
      </c>
      <c r="H143" s="43">
        <v>0.8</v>
      </c>
      <c r="I143" s="43">
        <v>33.6</v>
      </c>
      <c r="J143" s="43">
        <v>151.19999999999999</v>
      </c>
      <c r="K143" s="44" t="s">
        <v>65</v>
      </c>
    </row>
    <row r="144" spans="1:11" ht="15" x14ac:dyDescent="0.25">
      <c r="A144" s="23"/>
      <c r="B144" s="15"/>
      <c r="C144" s="11"/>
      <c r="D144" s="6" t="s">
        <v>40</v>
      </c>
      <c r="E144" s="42" t="s">
        <v>41</v>
      </c>
      <c r="F144" s="43">
        <v>10</v>
      </c>
      <c r="G144" s="43">
        <v>0.1</v>
      </c>
      <c r="H144" s="43">
        <v>7.3</v>
      </c>
      <c r="I144" s="43">
        <v>0.1</v>
      </c>
      <c r="J144" s="43">
        <v>66.099999999999994</v>
      </c>
      <c r="K144" s="44" t="s">
        <v>66</v>
      </c>
    </row>
    <row r="145" spans="1:11" ht="15" x14ac:dyDescent="0.25">
      <c r="A145" s="23"/>
      <c r="B145" s="15"/>
      <c r="C145" s="11"/>
      <c r="D145" s="6" t="s">
        <v>31</v>
      </c>
      <c r="E145" s="42" t="s">
        <v>49</v>
      </c>
      <c r="F145" s="43">
        <v>25</v>
      </c>
      <c r="G145" s="43">
        <v>1.65</v>
      </c>
      <c r="H145" s="43">
        <v>0.3</v>
      </c>
      <c r="I145" s="43">
        <v>9.9</v>
      </c>
      <c r="J145" s="43">
        <v>48.9</v>
      </c>
      <c r="K145" s="44" t="s">
        <v>65</v>
      </c>
    </row>
    <row r="146" spans="1:11" ht="15" x14ac:dyDescent="0.25">
      <c r="A146" s="24"/>
      <c r="B146" s="17"/>
      <c r="C146" s="8"/>
      <c r="D146" s="18" t="s">
        <v>32</v>
      </c>
      <c r="E146" s="9"/>
      <c r="F146" s="19">
        <f>SUM(F139:F145)</f>
        <v>575</v>
      </c>
      <c r="G146" s="19">
        <f t="shared" ref="G146:J146" si="63">SUM(G139:G145)</f>
        <v>16.55</v>
      </c>
      <c r="H146" s="19">
        <f t="shared" si="63"/>
        <v>20.5</v>
      </c>
      <c r="I146" s="19">
        <f t="shared" si="63"/>
        <v>87.1</v>
      </c>
      <c r="J146" s="19">
        <f t="shared" si="63"/>
        <v>599.09999999999991</v>
      </c>
      <c r="K146" s="25"/>
    </row>
    <row r="147" spans="1:11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43</v>
      </c>
      <c r="F147" s="43">
        <v>80</v>
      </c>
      <c r="G147" s="43">
        <v>0.93</v>
      </c>
      <c r="H147" s="43">
        <v>0.13300000000000001</v>
      </c>
      <c r="I147" s="43">
        <v>3.06</v>
      </c>
      <c r="J147" s="43">
        <v>17.059999999999999</v>
      </c>
      <c r="K147" s="44" t="s">
        <v>68</v>
      </c>
    </row>
    <row r="148" spans="1:11" ht="15" x14ac:dyDescent="0.25">
      <c r="A148" s="23"/>
      <c r="B148" s="15"/>
      <c r="C148" s="11"/>
      <c r="D148" s="7" t="s">
        <v>26</v>
      </c>
      <c r="E148" s="42" t="s">
        <v>96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97</v>
      </c>
    </row>
    <row r="149" spans="1:11" ht="15" x14ac:dyDescent="0.25">
      <c r="A149" s="23"/>
      <c r="B149" s="15"/>
      <c r="C149" s="11"/>
      <c r="D149" s="7" t="s">
        <v>27</v>
      </c>
      <c r="E149" s="42" t="s">
        <v>120</v>
      </c>
      <c r="F149" s="43">
        <v>200</v>
      </c>
      <c r="G149" s="43">
        <v>24.8</v>
      </c>
      <c r="H149" s="43">
        <v>6.23</v>
      </c>
      <c r="I149" s="43">
        <v>17.59</v>
      </c>
      <c r="J149" s="43">
        <v>225.6</v>
      </c>
      <c r="K149" s="44" t="s">
        <v>121</v>
      </c>
    </row>
    <row r="150" spans="1:11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29</v>
      </c>
      <c r="E151" s="42" t="s">
        <v>102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103</v>
      </c>
    </row>
    <row r="152" spans="1:11" ht="15" x14ac:dyDescent="0.25">
      <c r="A152" s="23"/>
      <c r="B152" s="15"/>
      <c r="C152" s="11"/>
      <c r="D152" s="7" t="s">
        <v>30</v>
      </c>
      <c r="E152" s="42" t="s">
        <v>48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65</v>
      </c>
    </row>
    <row r="153" spans="1:11" ht="15" x14ac:dyDescent="0.25">
      <c r="A153" s="23"/>
      <c r="B153" s="15"/>
      <c r="C153" s="11"/>
      <c r="D153" s="7" t="s">
        <v>31</v>
      </c>
      <c r="E153" s="42" t="s">
        <v>49</v>
      </c>
      <c r="F153" s="43">
        <v>25</v>
      </c>
      <c r="G153" s="43">
        <v>1.65</v>
      </c>
      <c r="H153" s="43">
        <v>0.3</v>
      </c>
      <c r="I153" s="43">
        <v>9.9</v>
      </c>
      <c r="J153" s="43">
        <v>48.9</v>
      </c>
      <c r="K153" s="44" t="s">
        <v>65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32</v>
      </c>
      <c r="E156" s="9"/>
      <c r="F156" s="19">
        <f>SUM(F147:F155)</f>
        <v>730</v>
      </c>
      <c r="G156" s="19">
        <f t="shared" ref="G156:J156" si="64">SUM(G147:G155)</f>
        <v>34.479999999999997</v>
      </c>
      <c r="H156" s="19">
        <f t="shared" si="64"/>
        <v>12.463000000000001</v>
      </c>
      <c r="I156" s="19">
        <f t="shared" si="64"/>
        <v>68.350000000000009</v>
      </c>
      <c r="J156" s="19">
        <f t="shared" si="64"/>
        <v>523.36</v>
      </c>
      <c r="K156" s="25"/>
    </row>
    <row r="157" spans="1:11" ht="15.75" thickBot="1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1305</v>
      </c>
      <c r="G157" s="32">
        <f t="shared" ref="G157" si="65">G146+G156</f>
        <v>51.03</v>
      </c>
      <c r="H157" s="32">
        <f t="shared" ref="H157" si="66">H146+H156</f>
        <v>32.963000000000001</v>
      </c>
      <c r="I157" s="32">
        <f t="shared" ref="I157" si="67">I146+I156</f>
        <v>155.44999999999999</v>
      </c>
      <c r="J157" s="32">
        <f t="shared" ref="J157" si="68">J146+J156</f>
        <v>1122.46</v>
      </c>
      <c r="K157" s="32"/>
    </row>
    <row r="158" spans="1:11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 t="s">
        <v>82</v>
      </c>
      <c r="F158" s="40">
        <v>200</v>
      </c>
      <c r="G158" s="40">
        <v>4.5199999999999996</v>
      </c>
      <c r="H158" s="40">
        <v>5.8</v>
      </c>
      <c r="I158" s="40">
        <v>24.3</v>
      </c>
      <c r="J158" s="40">
        <v>167.2</v>
      </c>
      <c r="K158" s="41" t="s">
        <v>83</v>
      </c>
    </row>
    <row r="159" spans="1:11" ht="15" x14ac:dyDescent="0.25">
      <c r="A159" s="23"/>
      <c r="B159" s="15"/>
      <c r="C159" s="11"/>
      <c r="D159" s="6" t="s">
        <v>40</v>
      </c>
      <c r="E159" s="42" t="s">
        <v>50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63</v>
      </c>
    </row>
    <row r="160" spans="1:11" ht="15" x14ac:dyDescent="0.25">
      <c r="A160" s="23"/>
      <c r="B160" s="15"/>
      <c r="C160" s="11"/>
      <c r="D160" s="7" t="s">
        <v>21</v>
      </c>
      <c r="E160" s="42" t="s">
        <v>74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75</v>
      </c>
    </row>
    <row r="161" spans="1:11" ht="15" x14ac:dyDescent="0.25">
      <c r="A161" s="23"/>
      <c r="B161" s="15"/>
      <c r="C161" s="11"/>
      <c r="D161" s="7" t="s">
        <v>22</v>
      </c>
      <c r="E161" s="42" t="s">
        <v>48</v>
      </c>
      <c r="F161" s="43">
        <v>25</v>
      </c>
      <c r="G161" s="43">
        <v>1.9</v>
      </c>
      <c r="H161" s="43">
        <v>0.2</v>
      </c>
      <c r="I161" s="43">
        <v>12.3</v>
      </c>
      <c r="J161" s="43">
        <v>58.6</v>
      </c>
      <c r="K161" s="44" t="s">
        <v>65</v>
      </c>
    </row>
    <row r="162" spans="1:11" ht="15" x14ac:dyDescent="0.25">
      <c r="A162" s="23"/>
      <c r="B162" s="15"/>
      <c r="C162" s="11"/>
      <c r="D162" s="7" t="s">
        <v>23</v>
      </c>
      <c r="E162" s="42" t="s">
        <v>115</v>
      </c>
      <c r="F162" s="43">
        <v>100</v>
      </c>
      <c r="G162" s="43">
        <v>0.48</v>
      </c>
      <c r="H162" s="43">
        <v>0.12</v>
      </c>
      <c r="I162" s="43">
        <v>4.5</v>
      </c>
      <c r="J162" s="43">
        <v>21</v>
      </c>
      <c r="K162" s="44" t="s">
        <v>65</v>
      </c>
    </row>
    <row r="163" spans="1:11" ht="15" x14ac:dyDescent="0.25">
      <c r="A163" s="23"/>
      <c r="B163" s="15"/>
      <c r="C163" s="11"/>
      <c r="D163" s="6" t="s">
        <v>40</v>
      </c>
      <c r="E163" s="42" t="s">
        <v>41</v>
      </c>
      <c r="F163" s="43">
        <v>10</v>
      </c>
      <c r="G163" s="43">
        <v>0.1</v>
      </c>
      <c r="H163" s="43">
        <v>7.3</v>
      </c>
      <c r="I163" s="43">
        <v>0.1</v>
      </c>
      <c r="J163" s="43">
        <v>66.099999999999994</v>
      </c>
      <c r="K163" s="44" t="s">
        <v>66</v>
      </c>
    </row>
    <row r="164" spans="1:11" ht="15" x14ac:dyDescent="0.25">
      <c r="A164" s="23"/>
      <c r="B164" s="15"/>
      <c r="C164" s="11"/>
      <c r="D164" s="6" t="s">
        <v>22</v>
      </c>
      <c r="E164" s="42" t="s">
        <v>49</v>
      </c>
      <c r="F164" s="43">
        <v>25</v>
      </c>
      <c r="G164" s="43">
        <v>1.65</v>
      </c>
      <c r="H164" s="43">
        <v>0.3</v>
      </c>
      <c r="I164" s="43">
        <v>9.9</v>
      </c>
      <c r="J164" s="43">
        <v>48.9</v>
      </c>
      <c r="K164" s="44" t="s">
        <v>65</v>
      </c>
    </row>
    <row r="165" spans="1:11" ht="15" x14ac:dyDescent="0.25">
      <c r="A165" s="24"/>
      <c r="B165" s="17"/>
      <c r="C165" s="8"/>
      <c r="D165" s="18" t="s">
        <v>32</v>
      </c>
      <c r="E165" s="9"/>
      <c r="F165" s="19">
        <f>SUM(F158:F164)</f>
        <v>575</v>
      </c>
      <c r="G165" s="19">
        <f t="shared" ref="G165:J165" si="69">SUM(G158:G164)</f>
        <v>16.849999999999998</v>
      </c>
      <c r="H165" s="19">
        <f t="shared" si="69"/>
        <v>21.619999999999997</v>
      </c>
      <c r="I165" s="19">
        <f t="shared" si="69"/>
        <v>63.599999999999994</v>
      </c>
      <c r="J165" s="19">
        <f t="shared" si="69"/>
        <v>515.9</v>
      </c>
      <c r="K165" s="25"/>
    </row>
    <row r="166" spans="1:11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55</v>
      </c>
      <c r="F166" s="43">
        <v>80</v>
      </c>
      <c r="G166" s="43">
        <v>0.66</v>
      </c>
      <c r="H166" s="43">
        <v>0.13300000000000001</v>
      </c>
      <c r="I166" s="43">
        <v>2</v>
      </c>
      <c r="J166" s="43">
        <v>11.33</v>
      </c>
      <c r="K166" s="44" t="s">
        <v>67</v>
      </c>
    </row>
    <row r="167" spans="1:11" ht="15" x14ac:dyDescent="0.25">
      <c r="A167" s="23"/>
      <c r="B167" s="15"/>
      <c r="C167" s="11"/>
      <c r="D167" s="7" t="s">
        <v>26</v>
      </c>
      <c r="E167" s="42" t="s">
        <v>122</v>
      </c>
      <c r="F167" s="43">
        <v>200</v>
      </c>
      <c r="G167" s="43">
        <v>4.97</v>
      </c>
      <c r="H167" s="43">
        <v>5.77</v>
      </c>
      <c r="I167" s="43">
        <v>11.3</v>
      </c>
      <c r="J167" s="43">
        <v>116.9</v>
      </c>
      <c r="K167" s="44" t="s">
        <v>123</v>
      </c>
    </row>
    <row r="168" spans="1:11" ht="15" x14ac:dyDescent="0.25">
      <c r="A168" s="23"/>
      <c r="B168" s="15"/>
      <c r="C168" s="11"/>
      <c r="D168" s="7" t="s">
        <v>27</v>
      </c>
      <c r="E168" s="42" t="s">
        <v>91</v>
      </c>
      <c r="F168" s="43">
        <v>60</v>
      </c>
      <c r="G168" s="43">
        <v>19.3</v>
      </c>
      <c r="H168" s="43">
        <v>1.4</v>
      </c>
      <c r="I168" s="43">
        <v>0.7</v>
      </c>
      <c r="J168" s="43">
        <v>92.9</v>
      </c>
      <c r="K168" s="44" t="s">
        <v>92</v>
      </c>
    </row>
    <row r="169" spans="1:11" ht="15" x14ac:dyDescent="0.25">
      <c r="A169" s="23"/>
      <c r="B169" s="15"/>
      <c r="C169" s="11"/>
      <c r="D169" s="7" t="s">
        <v>28</v>
      </c>
      <c r="E169" s="42" t="s">
        <v>124</v>
      </c>
      <c r="F169" s="43">
        <v>150</v>
      </c>
      <c r="G169" s="43">
        <v>3.07</v>
      </c>
      <c r="H169" s="43">
        <v>5.31</v>
      </c>
      <c r="I169" s="43">
        <v>19.82</v>
      </c>
      <c r="J169" s="43">
        <v>139.4</v>
      </c>
      <c r="K169" s="44" t="s">
        <v>125</v>
      </c>
    </row>
    <row r="170" spans="1:11" ht="15" x14ac:dyDescent="0.25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>
        <v>0.6</v>
      </c>
      <c r="H170" s="43">
        <v>0.2</v>
      </c>
      <c r="I170" s="43">
        <v>28.4</v>
      </c>
      <c r="J170" s="43">
        <v>117.8</v>
      </c>
      <c r="K170" s="44" t="s">
        <v>65</v>
      </c>
    </row>
    <row r="171" spans="1:11" ht="15" x14ac:dyDescent="0.25">
      <c r="A171" s="23"/>
      <c r="B171" s="15"/>
      <c r="C171" s="11"/>
      <c r="D171" s="7" t="s">
        <v>30</v>
      </c>
      <c r="E171" s="42" t="s">
        <v>48</v>
      </c>
      <c r="F171" s="43">
        <v>25</v>
      </c>
      <c r="G171" s="43">
        <v>1.9</v>
      </c>
      <c r="H171" s="43">
        <v>0.2</v>
      </c>
      <c r="I171" s="43">
        <v>12.3</v>
      </c>
      <c r="J171" s="43"/>
      <c r="K171" s="44" t="s">
        <v>65</v>
      </c>
    </row>
    <row r="172" spans="1:11" ht="15" x14ac:dyDescent="0.25">
      <c r="A172" s="23"/>
      <c r="B172" s="15"/>
      <c r="C172" s="11"/>
      <c r="D172" s="7" t="s">
        <v>31</v>
      </c>
      <c r="E172" s="42" t="s">
        <v>49</v>
      </c>
      <c r="F172" s="43">
        <v>25</v>
      </c>
      <c r="G172" s="43">
        <v>1.65</v>
      </c>
      <c r="H172" s="43">
        <v>0.3</v>
      </c>
      <c r="I172" s="43">
        <v>9.9</v>
      </c>
      <c r="J172" s="43"/>
      <c r="K172" s="44" t="s">
        <v>65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70">SUM(G166:G174)</f>
        <v>32.15</v>
      </c>
      <c r="H175" s="19">
        <f t="shared" si="70"/>
        <v>13.312999999999999</v>
      </c>
      <c r="I175" s="19">
        <f t="shared" si="70"/>
        <v>84.42</v>
      </c>
      <c r="J175" s="19">
        <f t="shared" si="70"/>
        <v>478.33000000000004</v>
      </c>
      <c r="K175" s="25"/>
    </row>
    <row r="176" spans="1:11" ht="15.75" thickBot="1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1315</v>
      </c>
      <c r="G176" s="32">
        <f t="shared" ref="G176" si="71">G165+G175</f>
        <v>49</v>
      </c>
      <c r="H176" s="32">
        <f t="shared" ref="H176" si="72">H165+H175</f>
        <v>34.932999999999993</v>
      </c>
      <c r="I176" s="32">
        <f t="shared" ref="I176" si="73">I165+I175</f>
        <v>148.01999999999998</v>
      </c>
      <c r="J176" s="32">
        <f t="shared" ref="J176" si="74">J165+J175</f>
        <v>994.23</v>
      </c>
      <c r="K176" s="32"/>
    </row>
    <row r="177" spans="1:11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 t="s">
        <v>105</v>
      </c>
      <c r="F177" s="40">
        <v>200</v>
      </c>
      <c r="G177" s="40">
        <v>6.8</v>
      </c>
      <c r="H177" s="40">
        <v>7.4</v>
      </c>
      <c r="I177" s="40">
        <v>24.6</v>
      </c>
      <c r="J177" s="40">
        <v>192.7</v>
      </c>
      <c r="K177" s="41" t="s">
        <v>62</v>
      </c>
    </row>
    <row r="178" spans="1:11" ht="15" x14ac:dyDescent="0.25">
      <c r="A178" s="23"/>
      <c r="B178" s="15"/>
      <c r="C178" s="11"/>
      <c r="D178" s="6" t="s">
        <v>40</v>
      </c>
      <c r="E178" s="42" t="s">
        <v>50</v>
      </c>
      <c r="F178" s="43">
        <v>15</v>
      </c>
      <c r="G178" s="43">
        <v>3.5</v>
      </c>
      <c r="H178" s="43">
        <v>4.4000000000000004</v>
      </c>
      <c r="I178" s="43">
        <v>0</v>
      </c>
      <c r="J178" s="43">
        <v>53.7</v>
      </c>
      <c r="K178" s="44" t="s">
        <v>63</v>
      </c>
    </row>
    <row r="179" spans="1:11" ht="15" x14ac:dyDescent="0.25">
      <c r="A179" s="23"/>
      <c r="B179" s="15"/>
      <c r="C179" s="11"/>
      <c r="D179" s="7" t="s">
        <v>21</v>
      </c>
      <c r="E179" s="42" t="s">
        <v>74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75</v>
      </c>
    </row>
    <row r="180" spans="1:11" ht="15" x14ac:dyDescent="0.25">
      <c r="A180" s="23"/>
      <c r="B180" s="15"/>
      <c r="C180" s="11"/>
      <c r="D180" s="7" t="s">
        <v>22</v>
      </c>
      <c r="E180" s="42" t="s">
        <v>48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65</v>
      </c>
    </row>
    <row r="181" spans="1:11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 t="s">
        <v>40</v>
      </c>
      <c r="E182" s="42" t="s">
        <v>41</v>
      </c>
      <c r="F182" s="43">
        <v>10</v>
      </c>
      <c r="G182" s="43">
        <v>0.1</v>
      </c>
      <c r="H182" s="43">
        <v>7.3</v>
      </c>
      <c r="I182" s="43">
        <v>0.1</v>
      </c>
      <c r="J182" s="43">
        <v>66.099999999999994</v>
      </c>
      <c r="K182" s="44" t="s">
        <v>66</v>
      </c>
    </row>
    <row r="183" spans="1:11" ht="15" x14ac:dyDescent="0.25">
      <c r="A183" s="23"/>
      <c r="B183" s="15"/>
      <c r="C183" s="11"/>
      <c r="D183" s="6" t="s">
        <v>22</v>
      </c>
      <c r="E183" s="42" t="s">
        <v>49</v>
      </c>
      <c r="F183" s="43">
        <v>25</v>
      </c>
      <c r="G183" s="43">
        <v>1.65</v>
      </c>
      <c r="H183" s="43">
        <v>0.3</v>
      </c>
      <c r="I183" s="43">
        <v>9.9</v>
      </c>
      <c r="J183" s="43">
        <v>48.9</v>
      </c>
      <c r="K183" s="44" t="s">
        <v>65</v>
      </c>
    </row>
    <row r="184" spans="1:11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475</v>
      </c>
      <c r="G184" s="19">
        <f t="shared" ref="G184:J184" si="75">SUM(G177:G183)</f>
        <v>18.649999999999999</v>
      </c>
      <c r="H184" s="19">
        <f t="shared" si="75"/>
        <v>23.1</v>
      </c>
      <c r="I184" s="19">
        <f t="shared" si="75"/>
        <v>59.400000000000006</v>
      </c>
      <c r="J184" s="19">
        <f t="shared" si="75"/>
        <v>520.4</v>
      </c>
      <c r="K184" s="25"/>
    </row>
    <row r="185" spans="1:11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 t="s">
        <v>43</v>
      </c>
      <c r="F185" s="43">
        <v>80</v>
      </c>
      <c r="G185" s="43">
        <v>0.93</v>
      </c>
      <c r="H185" s="43">
        <v>0.13300000000000001</v>
      </c>
      <c r="I185" s="43">
        <v>3.06</v>
      </c>
      <c r="J185" s="43">
        <v>17.059999999999999</v>
      </c>
      <c r="K185" s="44" t="s">
        <v>68</v>
      </c>
    </row>
    <row r="186" spans="1:11" ht="15" x14ac:dyDescent="0.25">
      <c r="A186" s="23"/>
      <c r="B186" s="15"/>
      <c r="C186" s="11"/>
      <c r="D186" s="7" t="s">
        <v>26</v>
      </c>
      <c r="E186" s="42" t="s">
        <v>131</v>
      </c>
      <c r="F186" s="43">
        <v>200</v>
      </c>
      <c r="G186" s="43">
        <v>4.8</v>
      </c>
      <c r="H186" s="43">
        <v>2.17</v>
      </c>
      <c r="I186" s="43">
        <v>15.53</v>
      </c>
      <c r="J186" s="43">
        <v>100.9</v>
      </c>
      <c r="K186" s="44" t="s">
        <v>123</v>
      </c>
    </row>
    <row r="187" spans="1:11" ht="15" x14ac:dyDescent="0.25">
      <c r="A187" s="23"/>
      <c r="B187" s="15"/>
      <c r="C187" s="11"/>
      <c r="D187" s="7" t="s">
        <v>27</v>
      </c>
      <c r="E187" s="42" t="s">
        <v>132</v>
      </c>
      <c r="F187" s="43">
        <v>250</v>
      </c>
      <c r="G187" s="43">
        <v>27.5</v>
      </c>
      <c r="H187" s="43">
        <v>27.5</v>
      </c>
      <c r="I187" s="43">
        <v>16.7</v>
      </c>
      <c r="J187" s="43">
        <v>424.3</v>
      </c>
      <c r="K187" s="44" t="s">
        <v>92</v>
      </c>
    </row>
    <row r="188" spans="1:11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0.6</v>
      </c>
      <c r="H189" s="43">
        <v>0.2</v>
      </c>
      <c r="I189" s="43">
        <v>28.4</v>
      </c>
      <c r="J189" s="43">
        <v>117.8</v>
      </c>
      <c r="K189" s="44" t="s">
        <v>65</v>
      </c>
    </row>
    <row r="190" spans="1:11" ht="15" x14ac:dyDescent="0.25">
      <c r="A190" s="23"/>
      <c r="B190" s="15"/>
      <c r="C190" s="11"/>
      <c r="D190" s="7" t="s">
        <v>30</v>
      </c>
      <c r="E190" s="42" t="s">
        <v>48</v>
      </c>
      <c r="F190" s="43">
        <v>25</v>
      </c>
      <c r="G190" s="43">
        <v>1.9</v>
      </c>
      <c r="H190" s="43">
        <v>0.2</v>
      </c>
      <c r="I190" s="43">
        <v>12.3</v>
      </c>
      <c r="J190" s="43">
        <v>58.6</v>
      </c>
      <c r="K190" s="44" t="s">
        <v>65</v>
      </c>
    </row>
    <row r="191" spans="1:11" ht="15" x14ac:dyDescent="0.25">
      <c r="A191" s="23"/>
      <c r="B191" s="15"/>
      <c r="C191" s="11"/>
      <c r="D191" s="7" t="s">
        <v>31</v>
      </c>
      <c r="E191" s="42" t="s">
        <v>49</v>
      </c>
      <c r="F191" s="43">
        <v>25</v>
      </c>
      <c r="G191" s="43">
        <v>1.65</v>
      </c>
      <c r="H191" s="43">
        <v>0.3</v>
      </c>
      <c r="I191" s="43">
        <v>9.9</v>
      </c>
      <c r="J191" s="43">
        <v>48.9</v>
      </c>
      <c r="K191" s="44" t="s">
        <v>65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780</v>
      </c>
      <c r="G194" s="19">
        <f t="shared" ref="G194:J194" si="76">SUM(G185:G193)</f>
        <v>37.379999999999995</v>
      </c>
      <c r="H194" s="19">
        <f t="shared" si="76"/>
        <v>30.503</v>
      </c>
      <c r="I194" s="19">
        <f t="shared" si="76"/>
        <v>85.89</v>
      </c>
      <c r="J194" s="19">
        <f t="shared" si="76"/>
        <v>767.56</v>
      </c>
      <c r="K194" s="25"/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1255</v>
      </c>
      <c r="G195" s="32">
        <f t="shared" ref="G195:J195" si="77">G184+G194</f>
        <v>56.029999999999994</v>
      </c>
      <c r="H195" s="32">
        <f t="shared" si="77"/>
        <v>53.603000000000002</v>
      </c>
      <c r="I195" s="32">
        <f t="shared" si="77"/>
        <v>145.29000000000002</v>
      </c>
      <c r="J195" s="32">
        <f t="shared" si="77"/>
        <v>1287.96</v>
      </c>
      <c r="K195" s="32"/>
    </row>
    <row r="196" spans="1:12" ht="15.75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126</v>
      </c>
      <c r="F196" s="40">
        <v>150</v>
      </c>
      <c r="G196" s="40">
        <v>29.66</v>
      </c>
      <c r="H196" s="40">
        <v>10.67</v>
      </c>
      <c r="I196" s="40">
        <v>21.65</v>
      </c>
      <c r="J196" s="40">
        <v>301.3</v>
      </c>
      <c r="K196" s="41" t="s">
        <v>127</v>
      </c>
    </row>
    <row r="197" spans="1:12" ht="15" x14ac:dyDescent="0.25">
      <c r="A197" s="23"/>
      <c r="B197" s="15"/>
      <c r="C197" s="11"/>
      <c r="D197" s="6" t="s">
        <v>40</v>
      </c>
      <c r="E197" s="42" t="s">
        <v>112</v>
      </c>
      <c r="F197" s="43">
        <v>20</v>
      </c>
      <c r="G197" s="43">
        <v>1.44</v>
      </c>
      <c r="H197" s="43">
        <v>1.7</v>
      </c>
      <c r="I197" s="43">
        <v>11.1</v>
      </c>
      <c r="J197" s="43">
        <v>65.5</v>
      </c>
      <c r="K197" s="44" t="s">
        <v>65</v>
      </c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</row>
    <row r="199" spans="1:12" ht="15" x14ac:dyDescent="0.25">
      <c r="A199" s="23"/>
      <c r="B199" s="15"/>
      <c r="C199" s="11"/>
      <c r="D199" s="7" t="s">
        <v>22</v>
      </c>
      <c r="E199" s="42" t="s">
        <v>48</v>
      </c>
      <c r="F199" s="43">
        <v>25</v>
      </c>
      <c r="G199" s="43">
        <v>1.9</v>
      </c>
      <c r="H199" s="43">
        <v>0.2</v>
      </c>
      <c r="I199" s="43">
        <v>12.3</v>
      </c>
      <c r="J199" s="43">
        <v>58.6</v>
      </c>
      <c r="K199" s="44" t="s">
        <v>65</v>
      </c>
    </row>
    <row r="200" spans="1:12" ht="15" x14ac:dyDescent="0.25">
      <c r="A200" s="23"/>
      <c r="B200" s="15"/>
      <c r="C200" s="11"/>
      <c r="D200" s="7" t="s">
        <v>23</v>
      </c>
      <c r="E200" s="42" t="s">
        <v>54</v>
      </c>
      <c r="F200" s="43">
        <v>100</v>
      </c>
      <c r="G200" s="43">
        <v>2.4</v>
      </c>
      <c r="H200" s="43">
        <v>0.8</v>
      </c>
      <c r="I200" s="43">
        <v>33.6</v>
      </c>
      <c r="J200" s="43">
        <v>151.19999999999999</v>
      </c>
      <c r="K200" s="44" t="s">
        <v>65</v>
      </c>
    </row>
    <row r="201" spans="1:12" ht="15" x14ac:dyDescent="0.25">
      <c r="A201" s="23"/>
      <c r="B201" s="15"/>
      <c r="C201" s="11"/>
      <c r="D201" s="6" t="s">
        <v>136</v>
      </c>
      <c r="E201" s="42" t="s">
        <v>129</v>
      </c>
      <c r="F201" s="43">
        <v>0.18</v>
      </c>
      <c r="G201" s="43">
        <v>2.9</v>
      </c>
      <c r="H201" s="43">
        <v>2.5</v>
      </c>
      <c r="I201" s="43">
        <v>4.2</v>
      </c>
      <c r="J201" s="43">
        <v>50.9</v>
      </c>
      <c r="K201" s="44" t="s">
        <v>65</v>
      </c>
    </row>
    <row r="202" spans="1:12" ht="15" x14ac:dyDescent="0.25">
      <c r="A202" s="23"/>
      <c r="B202" s="15"/>
      <c r="C202" s="11"/>
      <c r="D202" s="6" t="s">
        <v>22</v>
      </c>
      <c r="E202" s="42" t="s">
        <v>49</v>
      </c>
      <c r="F202" s="43">
        <v>25</v>
      </c>
      <c r="G202" s="43">
        <v>1.65</v>
      </c>
      <c r="H202" s="43">
        <v>0.3</v>
      </c>
      <c r="I202" s="43">
        <v>9.9</v>
      </c>
      <c r="J202" s="43">
        <v>48.9</v>
      </c>
      <c r="K202" s="44" t="s">
        <v>65</v>
      </c>
    </row>
    <row r="203" spans="1:12" ht="14.25" customHeight="1" x14ac:dyDescent="0.25">
      <c r="A203" s="24"/>
      <c r="B203" s="17"/>
      <c r="C203" s="8"/>
      <c r="D203" s="18" t="s">
        <v>32</v>
      </c>
      <c r="E203" s="9"/>
      <c r="F203" s="19">
        <f>SUM(F196:F202)</f>
        <v>320.18</v>
      </c>
      <c r="G203" s="19">
        <f t="shared" ref="G203:J203" si="78">SUM(G196:G202)</f>
        <v>39.949999999999996</v>
      </c>
      <c r="H203" s="19">
        <f t="shared" si="78"/>
        <v>16.169999999999998</v>
      </c>
      <c r="I203" s="19">
        <f t="shared" si="78"/>
        <v>92.750000000000014</v>
      </c>
      <c r="J203" s="19">
        <f t="shared" si="78"/>
        <v>676.4</v>
      </c>
      <c r="K203" s="25"/>
    </row>
    <row r="204" spans="1:12" ht="15" hidden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55</v>
      </c>
      <c r="F204" s="43">
        <v>80</v>
      </c>
      <c r="G204" s="43">
        <v>0.66</v>
      </c>
      <c r="H204" s="43">
        <v>0.13300000000000001</v>
      </c>
      <c r="I204" s="43">
        <v>2</v>
      </c>
      <c r="J204" s="43">
        <v>11.33</v>
      </c>
      <c r="K204" s="44" t="s">
        <v>67</v>
      </c>
    </row>
    <row r="205" spans="1:12" ht="15" x14ac:dyDescent="0.25">
      <c r="A205" s="26">
        <v>2</v>
      </c>
      <c r="B205" s="13">
        <v>5</v>
      </c>
      <c r="C205" s="10" t="s">
        <v>24</v>
      </c>
      <c r="D205" s="7" t="s">
        <v>25</v>
      </c>
      <c r="E205" s="42" t="s">
        <v>43</v>
      </c>
      <c r="F205" s="43">
        <v>80</v>
      </c>
      <c r="G205" s="43">
        <v>0.93</v>
      </c>
      <c r="H205" s="43">
        <v>0.13300000000000001</v>
      </c>
      <c r="I205" s="43">
        <v>3.06</v>
      </c>
      <c r="J205" s="43">
        <v>17.059999999999999</v>
      </c>
      <c r="K205" s="44" t="s">
        <v>68</v>
      </c>
    </row>
    <row r="206" spans="1:12" ht="15" x14ac:dyDescent="0.25">
      <c r="A206" s="23"/>
      <c r="B206" s="15"/>
      <c r="C206" s="11"/>
      <c r="D206" s="7" t="s">
        <v>26</v>
      </c>
      <c r="E206" s="42" t="s">
        <v>56</v>
      </c>
      <c r="F206" s="43">
        <v>200</v>
      </c>
      <c r="G206" s="43">
        <v>4.7</v>
      </c>
      <c r="H206" s="43">
        <v>5.7</v>
      </c>
      <c r="I206" s="43">
        <v>10.1</v>
      </c>
      <c r="J206" s="43">
        <v>110</v>
      </c>
      <c r="K206" s="44">
        <v>4</v>
      </c>
      <c r="L206" s="2">
        <v>54.2</v>
      </c>
    </row>
    <row r="207" spans="1:12" ht="15" x14ac:dyDescent="0.25">
      <c r="A207" s="23"/>
      <c r="B207" s="15"/>
      <c r="C207" s="11"/>
      <c r="D207" s="7" t="s">
        <v>27</v>
      </c>
      <c r="E207" s="42" t="s">
        <v>137</v>
      </c>
      <c r="F207" s="43">
        <v>80</v>
      </c>
      <c r="G207" s="43">
        <v>12.86</v>
      </c>
      <c r="H207" s="43">
        <v>8.83</v>
      </c>
      <c r="I207" s="43">
        <v>2.29</v>
      </c>
      <c r="J207" s="43">
        <v>140.19999999999999</v>
      </c>
      <c r="K207" s="44" t="s">
        <v>138</v>
      </c>
    </row>
    <row r="208" spans="1:12" ht="15" x14ac:dyDescent="0.25">
      <c r="A208" s="23"/>
      <c r="B208" s="15"/>
      <c r="C208" s="11"/>
      <c r="D208" s="7" t="s">
        <v>28</v>
      </c>
      <c r="E208" s="42" t="s">
        <v>139</v>
      </c>
      <c r="F208" s="43">
        <v>150</v>
      </c>
      <c r="G208" s="43">
        <v>4.4000000000000004</v>
      </c>
      <c r="H208" s="43">
        <v>5.3</v>
      </c>
      <c r="I208" s="43">
        <v>30.5</v>
      </c>
      <c r="J208" s="43">
        <v>187.1</v>
      </c>
      <c r="K208" s="44" t="s">
        <v>140</v>
      </c>
    </row>
    <row r="209" spans="1:11" ht="15" x14ac:dyDescent="0.25">
      <c r="A209" s="23"/>
      <c r="B209" s="15"/>
      <c r="C209" s="11"/>
      <c r="D209" s="7" t="s">
        <v>29</v>
      </c>
      <c r="E209" s="42" t="s">
        <v>51</v>
      </c>
      <c r="F209" s="43">
        <v>200</v>
      </c>
      <c r="G209" s="43">
        <v>0.2</v>
      </c>
      <c r="H209" s="43">
        <v>0</v>
      </c>
      <c r="I209" s="43">
        <v>6.4</v>
      </c>
      <c r="J209" s="43">
        <v>26.8</v>
      </c>
      <c r="K209" s="44" t="s">
        <v>64</v>
      </c>
    </row>
    <row r="210" spans="1:11" ht="15" x14ac:dyDescent="0.25">
      <c r="A210" s="23"/>
      <c r="B210" s="15"/>
      <c r="C210" s="11"/>
      <c r="D210" s="7" t="s">
        <v>30</v>
      </c>
      <c r="E210" s="42" t="s">
        <v>48</v>
      </c>
      <c r="F210" s="43">
        <v>25</v>
      </c>
      <c r="G210" s="43">
        <v>1.9</v>
      </c>
      <c r="H210" s="43">
        <v>0.2</v>
      </c>
      <c r="I210" s="43">
        <v>12.3</v>
      </c>
      <c r="J210" s="43">
        <v>58.6</v>
      </c>
      <c r="K210" s="44" t="s">
        <v>65</v>
      </c>
    </row>
    <row r="211" spans="1:11" ht="15" x14ac:dyDescent="0.25">
      <c r="A211" s="23"/>
      <c r="B211" s="15"/>
      <c r="C211" s="11"/>
      <c r="D211" s="7" t="s">
        <v>31</v>
      </c>
      <c r="E211" s="42" t="s">
        <v>49</v>
      </c>
      <c r="F211" s="43">
        <v>25</v>
      </c>
      <c r="G211" s="43">
        <v>1.65</v>
      </c>
      <c r="H211" s="43">
        <v>0.3</v>
      </c>
      <c r="I211" s="43">
        <v>9.9</v>
      </c>
      <c r="J211" s="43">
        <v>48.9</v>
      </c>
      <c r="K211" s="44" t="s">
        <v>65</v>
      </c>
    </row>
    <row r="212" spans="1:11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</row>
    <row r="213" spans="1:11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</row>
    <row r="214" spans="1:11" ht="15" x14ac:dyDescent="0.25">
      <c r="A214" s="24"/>
      <c r="B214" s="17"/>
      <c r="C214" s="8"/>
      <c r="D214" s="18" t="s">
        <v>32</v>
      </c>
      <c r="E214" s="9"/>
      <c r="F214" s="19">
        <f>SUM(F204:F213)</f>
        <v>840</v>
      </c>
      <c r="G214" s="19">
        <f>SUM(G204:G213)</f>
        <v>27.299999999999994</v>
      </c>
      <c r="H214" s="19">
        <f>SUM(H204:H213)</f>
        <v>20.596</v>
      </c>
      <c r="I214" s="19">
        <f>SUM(I204:I213)</f>
        <v>76.550000000000011</v>
      </c>
      <c r="J214" s="19">
        <f>SUM(J204:J213)</f>
        <v>599.9899999999999</v>
      </c>
      <c r="K214" s="25"/>
    </row>
    <row r="215" spans="1:11" ht="15" customHeight="1" thickBot="1" x14ac:dyDescent="0.25">
      <c r="A215" s="29">
        <f>A196</f>
        <v>2</v>
      </c>
      <c r="B215" s="30">
        <f>B196</f>
        <v>5</v>
      </c>
      <c r="C215" s="54" t="s">
        <v>4</v>
      </c>
      <c r="D215" s="55"/>
      <c r="E215" s="31"/>
      <c r="F215" s="32">
        <f>F203+F214</f>
        <v>1160.18</v>
      </c>
      <c r="G215" s="32">
        <f>G203+G214</f>
        <v>67.249999999999986</v>
      </c>
      <c r="H215" s="32">
        <f>H203+H214</f>
        <v>36.765999999999998</v>
      </c>
      <c r="I215" s="32">
        <f>I203+I214</f>
        <v>169.3</v>
      </c>
      <c r="J215" s="32">
        <f>J203+J214</f>
        <v>1276.3899999999999</v>
      </c>
      <c r="K215" s="32"/>
    </row>
    <row r="216" spans="1:11" ht="15.75" hidden="1" thickBot="1" x14ac:dyDescent="0.3">
      <c r="A216" s="23"/>
      <c r="B216" s="21">
        <v>5</v>
      </c>
      <c r="C216" s="22" t="s">
        <v>19</v>
      </c>
      <c r="D216" s="5" t="s">
        <v>20</v>
      </c>
      <c r="E216" s="39" t="s">
        <v>106</v>
      </c>
      <c r="F216" s="40">
        <v>200</v>
      </c>
      <c r="G216" s="40">
        <v>4.8</v>
      </c>
      <c r="H216" s="40">
        <v>2.2000000000000002</v>
      </c>
      <c r="I216" s="40">
        <v>15.5</v>
      </c>
      <c r="J216" s="40">
        <v>100.9</v>
      </c>
      <c r="K216" s="41" t="s">
        <v>107</v>
      </c>
    </row>
    <row r="217" spans="1:11" ht="15" x14ac:dyDescent="0.25">
      <c r="A217" s="20">
        <v>2</v>
      </c>
      <c r="B217" s="21">
        <v>6</v>
      </c>
      <c r="C217" s="22" t="s">
        <v>19</v>
      </c>
      <c r="D217" s="5" t="s">
        <v>20</v>
      </c>
      <c r="E217" s="39" t="s">
        <v>133</v>
      </c>
      <c r="F217" s="40">
        <v>200</v>
      </c>
      <c r="G217" s="40">
        <v>5.49</v>
      </c>
      <c r="H217" s="40">
        <v>4.54</v>
      </c>
      <c r="I217" s="40">
        <v>17.850000000000001</v>
      </c>
      <c r="J217" s="40">
        <v>134.19999999999999</v>
      </c>
      <c r="K217" s="41" t="s">
        <v>134</v>
      </c>
    </row>
    <row r="218" spans="1:11" ht="15" x14ac:dyDescent="0.25">
      <c r="A218" s="23"/>
      <c r="B218" s="15"/>
      <c r="C218" s="11"/>
      <c r="D218" s="6" t="s">
        <v>40</v>
      </c>
      <c r="E218" s="42" t="s">
        <v>50</v>
      </c>
      <c r="F218" s="43">
        <v>15</v>
      </c>
      <c r="G218" s="43">
        <v>3.5</v>
      </c>
      <c r="H218" s="43">
        <v>4.4000000000000004</v>
      </c>
      <c r="I218" s="43">
        <v>0</v>
      </c>
      <c r="J218" s="43">
        <v>53.7</v>
      </c>
      <c r="K218" s="44" t="s">
        <v>63</v>
      </c>
    </row>
    <row r="219" spans="1:11" ht="15" x14ac:dyDescent="0.25">
      <c r="A219" s="23"/>
      <c r="B219" s="15"/>
      <c r="C219" s="11"/>
      <c r="D219" s="7" t="s">
        <v>21</v>
      </c>
      <c r="E219" s="42" t="s">
        <v>74</v>
      </c>
      <c r="F219" s="43">
        <v>200</v>
      </c>
      <c r="G219" s="43">
        <v>4.7</v>
      </c>
      <c r="H219" s="43">
        <v>3.5</v>
      </c>
      <c r="I219" s="43">
        <v>12.5</v>
      </c>
      <c r="J219" s="43">
        <v>100.4</v>
      </c>
      <c r="K219" s="44" t="s">
        <v>75</v>
      </c>
    </row>
    <row r="220" spans="1:11" ht="15" x14ac:dyDescent="0.25">
      <c r="A220" s="23"/>
      <c r="B220" s="15"/>
      <c r="C220" s="11"/>
      <c r="D220" s="7" t="s">
        <v>22</v>
      </c>
      <c r="E220" s="42" t="s">
        <v>48</v>
      </c>
      <c r="F220" s="43">
        <v>25</v>
      </c>
      <c r="G220" s="43">
        <v>1.9</v>
      </c>
      <c r="H220" s="43">
        <v>0.2</v>
      </c>
      <c r="I220" s="43">
        <v>12.3</v>
      </c>
      <c r="J220" s="43">
        <v>58.6</v>
      </c>
      <c r="K220" s="44" t="s">
        <v>65</v>
      </c>
    </row>
    <row r="221" spans="1:11" ht="15" x14ac:dyDescent="0.25">
      <c r="A221" s="23"/>
      <c r="B221" s="15"/>
      <c r="C221" s="11"/>
      <c r="D221" s="7" t="s">
        <v>23</v>
      </c>
      <c r="E221" s="42" t="s">
        <v>86</v>
      </c>
      <c r="F221" s="43">
        <v>100</v>
      </c>
      <c r="G221" s="43">
        <v>0.6</v>
      </c>
      <c r="H221" s="43">
        <v>0.6</v>
      </c>
      <c r="I221" s="43">
        <v>14.7</v>
      </c>
      <c r="J221" s="43">
        <v>66.66</v>
      </c>
      <c r="K221" s="44" t="s">
        <v>65</v>
      </c>
    </row>
    <row r="222" spans="1:11" ht="14.25" customHeight="1" x14ac:dyDescent="0.25">
      <c r="A222" s="23"/>
      <c r="B222" s="17"/>
      <c r="C222" s="8"/>
      <c r="D222" s="18" t="s">
        <v>32</v>
      </c>
      <c r="E222" s="9"/>
      <c r="F222" s="19">
        <f>SUM(F216:F221)</f>
        <v>740</v>
      </c>
      <c r="G222" s="19">
        <f>SUM(G216:G221)</f>
        <v>20.99</v>
      </c>
      <c r="H222" s="19">
        <f>SUM(H216:H221)</f>
        <v>15.44</v>
      </c>
      <c r="I222" s="19">
        <f>SUM(I216:I221)</f>
        <v>72.850000000000009</v>
      </c>
      <c r="J222" s="19">
        <f>SUM(J216:J221)</f>
        <v>514.46</v>
      </c>
      <c r="K222" s="25"/>
    </row>
    <row r="223" spans="1:11" ht="2.25" hidden="1" customHeight="1" x14ac:dyDescent="0.25">
      <c r="A223" s="23"/>
      <c r="B223" s="13">
        <f>B216</f>
        <v>5</v>
      </c>
      <c r="C223" s="10" t="s">
        <v>24</v>
      </c>
      <c r="D223" s="7" t="s">
        <v>25</v>
      </c>
      <c r="E223" s="42" t="s">
        <v>43</v>
      </c>
      <c r="F223" s="43">
        <v>80</v>
      </c>
      <c r="G223" s="43">
        <v>0.93</v>
      </c>
      <c r="H223" s="43">
        <v>0.13300000000000001</v>
      </c>
      <c r="I223" s="43">
        <v>3.06</v>
      </c>
      <c r="J223" s="43">
        <v>17.059999999999999</v>
      </c>
      <c r="K223" s="44" t="s">
        <v>68</v>
      </c>
    </row>
    <row r="224" spans="1:11" ht="15" hidden="1" x14ac:dyDescent="0.25">
      <c r="A224" s="24"/>
      <c r="B224" s="15">
        <v>5</v>
      </c>
      <c r="C224" s="11"/>
      <c r="D224" s="7" t="s">
        <v>26</v>
      </c>
      <c r="E224" s="42" t="s">
        <v>56</v>
      </c>
      <c r="F224" s="43">
        <v>200</v>
      </c>
      <c r="G224" s="43">
        <v>4.7</v>
      </c>
      <c r="H224" s="43">
        <v>5.7</v>
      </c>
      <c r="I224" s="43">
        <v>10.1</v>
      </c>
      <c r="J224" s="43">
        <v>110.4</v>
      </c>
      <c r="K224" s="44" t="s">
        <v>130</v>
      </c>
    </row>
    <row r="225" spans="1:11" ht="15" x14ac:dyDescent="0.25">
      <c r="A225" s="26">
        <v>2</v>
      </c>
      <c r="B225" s="13">
        <v>5</v>
      </c>
      <c r="C225" s="10" t="s">
        <v>24</v>
      </c>
      <c r="D225" s="7" t="s">
        <v>25</v>
      </c>
      <c r="E225" s="42" t="s">
        <v>55</v>
      </c>
      <c r="F225" s="43">
        <v>80</v>
      </c>
      <c r="G225" s="43">
        <v>0.66</v>
      </c>
      <c r="H225" s="43">
        <v>0.13300000000000001</v>
      </c>
      <c r="I225" s="43">
        <v>2</v>
      </c>
      <c r="J225" s="43">
        <v>11.33</v>
      </c>
      <c r="K225" s="44" t="s">
        <v>67</v>
      </c>
    </row>
    <row r="226" spans="1:11" ht="15" x14ac:dyDescent="0.25">
      <c r="A226" s="23"/>
      <c r="B226" s="15"/>
      <c r="C226" s="11"/>
      <c r="D226" s="7" t="s">
        <v>26</v>
      </c>
      <c r="E226" s="42" t="s">
        <v>87</v>
      </c>
      <c r="F226" s="43">
        <v>200</v>
      </c>
      <c r="G226" s="43">
        <v>6.5</v>
      </c>
      <c r="H226" s="43">
        <v>2.8</v>
      </c>
      <c r="I226" s="43">
        <v>14.9</v>
      </c>
      <c r="J226" s="43">
        <v>110.9</v>
      </c>
      <c r="K226" s="44" t="s">
        <v>88</v>
      </c>
    </row>
    <row r="227" spans="1:11" ht="15" x14ac:dyDescent="0.25">
      <c r="A227" s="26">
        <v>2</v>
      </c>
      <c r="B227" s="15">
        <v>6</v>
      </c>
      <c r="C227" s="11"/>
      <c r="D227" s="7" t="s">
        <v>27</v>
      </c>
      <c r="E227" s="42" t="s">
        <v>45</v>
      </c>
      <c r="F227" s="43">
        <v>60</v>
      </c>
      <c r="G227" s="43">
        <v>60</v>
      </c>
      <c r="H227" s="43">
        <v>10.1</v>
      </c>
      <c r="I227" s="43">
        <v>10.4</v>
      </c>
      <c r="J227" s="43">
        <v>3.9</v>
      </c>
      <c r="K227" s="44">
        <v>150.4</v>
      </c>
    </row>
    <row r="228" spans="1:11" ht="15" x14ac:dyDescent="0.25">
      <c r="A228" s="23"/>
      <c r="B228" s="15"/>
      <c r="C228" s="11"/>
      <c r="D228" s="7" t="s">
        <v>28</v>
      </c>
      <c r="E228" s="42" t="s">
        <v>46</v>
      </c>
      <c r="F228" s="43">
        <v>150</v>
      </c>
      <c r="G228" s="43">
        <v>8.1999999999999993</v>
      </c>
      <c r="H228" s="43">
        <v>6.9</v>
      </c>
      <c r="I228" s="43">
        <v>35.9</v>
      </c>
      <c r="J228" s="43">
        <v>233.7</v>
      </c>
      <c r="K228" s="44" t="s">
        <v>70</v>
      </c>
    </row>
    <row r="229" spans="1:11" ht="15" x14ac:dyDescent="0.25">
      <c r="A229" s="23"/>
      <c r="B229" s="15"/>
      <c r="C229" s="11"/>
      <c r="D229" s="7" t="s">
        <v>29</v>
      </c>
      <c r="E229" s="42" t="s">
        <v>102</v>
      </c>
      <c r="F229" s="43">
        <v>200</v>
      </c>
      <c r="G229" s="43">
        <v>0.5</v>
      </c>
      <c r="H229" s="43">
        <v>0</v>
      </c>
      <c r="I229" s="43">
        <v>19.8</v>
      </c>
      <c r="J229" s="43">
        <v>81</v>
      </c>
      <c r="K229" s="44" t="s">
        <v>103</v>
      </c>
    </row>
    <row r="230" spans="1:11" ht="15" x14ac:dyDescent="0.25">
      <c r="A230" s="23"/>
      <c r="B230" s="15"/>
      <c r="C230" s="11"/>
      <c r="D230" s="7" t="s">
        <v>30</v>
      </c>
      <c r="E230" s="42" t="s">
        <v>48</v>
      </c>
      <c r="F230" s="43">
        <v>25</v>
      </c>
      <c r="G230" s="43">
        <v>1.9</v>
      </c>
      <c r="H230" s="43">
        <v>0.2</v>
      </c>
      <c r="I230" s="43">
        <v>12.3</v>
      </c>
      <c r="J230" s="43">
        <v>58.6</v>
      </c>
      <c r="K230" s="44" t="s">
        <v>65</v>
      </c>
    </row>
    <row r="231" spans="1:11" ht="15" x14ac:dyDescent="0.25">
      <c r="A231" s="23"/>
      <c r="B231" s="15"/>
      <c r="C231" s="11"/>
      <c r="D231" s="7" t="s">
        <v>31</v>
      </c>
      <c r="E231" s="42" t="s">
        <v>49</v>
      </c>
      <c r="F231" s="43">
        <v>25</v>
      </c>
      <c r="G231" s="43">
        <v>1.65</v>
      </c>
      <c r="H231" s="43">
        <v>0.3</v>
      </c>
      <c r="I231" s="43">
        <v>9.9</v>
      </c>
      <c r="J231" s="43">
        <v>48.9</v>
      </c>
      <c r="K231" s="44" t="s">
        <v>65</v>
      </c>
    </row>
    <row r="232" spans="1:11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</row>
    <row r="233" spans="1:11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</row>
    <row r="234" spans="1:11" ht="15" x14ac:dyDescent="0.25">
      <c r="A234" s="23"/>
      <c r="B234" s="17"/>
      <c r="C234" s="8"/>
      <c r="D234" s="18" t="s">
        <v>32</v>
      </c>
      <c r="E234" s="9"/>
      <c r="F234" s="19">
        <f>SUM(F223:F233)</f>
        <v>1020</v>
      </c>
      <c r="G234" s="19">
        <f>SUM(G223:G233)</f>
        <v>85.04</v>
      </c>
      <c r="H234" s="19">
        <f>SUM(H223:H233)</f>
        <v>26.265999999999998</v>
      </c>
      <c r="I234" s="19">
        <f>SUM(I223:I233)</f>
        <v>118.36</v>
      </c>
      <c r="J234" s="19">
        <f>SUM(J223:J233)</f>
        <v>675.79</v>
      </c>
      <c r="K234" s="25"/>
    </row>
    <row r="235" spans="1:11" ht="15.75" thickBot="1" x14ac:dyDescent="0.25">
      <c r="A235" s="23">
        <v>2</v>
      </c>
      <c r="B235" s="30">
        <v>6</v>
      </c>
      <c r="C235" s="54" t="s">
        <v>4</v>
      </c>
      <c r="D235" s="55"/>
      <c r="E235" s="31"/>
      <c r="F235" s="32">
        <f>F222+F234</f>
        <v>1760</v>
      </c>
      <c r="G235" s="32">
        <f>G222+G234</f>
        <v>106.03</v>
      </c>
      <c r="H235" s="32">
        <f>H222+H234</f>
        <v>41.705999999999996</v>
      </c>
      <c r="I235" s="32">
        <f>I222+I234</f>
        <v>191.21</v>
      </c>
      <c r="J235" s="32">
        <f>J222+J234</f>
        <v>1190.25</v>
      </c>
      <c r="K235" s="32"/>
    </row>
    <row r="236" spans="1:11" ht="13.5" thickBot="1" x14ac:dyDescent="0.25">
      <c r="A236" s="24"/>
      <c r="B236" s="28"/>
      <c r="C236" s="56" t="s">
        <v>5</v>
      </c>
      <c r="D236" s="56"/>
      <c r="E236" s="56"/>
      <c r="F236" s="34">
        <f>(F24+F43+F62+F81+F100+F119+F138+F157+F176+F235)/(IF(F24=0,0,1)+IF(F43=0,0,1)+IF(F62=0,0,1)+IF(F81=0,0,1)+IF(F100=0,0,1)+IF(F119=0,0,1)+IF(F138=0,0,1)+IF(F157=0,0,1)+IF(F176=0,0,1)+IF(F235=0,0,1))</f>
        <v>1311.5</v>
      </c>
      <c r="G236" s="34">
        <f>(G24+G43+G62+G81+G100+G119+G138+G157+G176+G235)/(IF(G24=0,0,1)+IF(G43=0,0,1)+IF(G62=0,0,1)+IF(G81=0,0,1)+IF(G100=0,0,1)+IF(G119=0,0,1)+IF(G138=0,0,1)+IF(G157=0,0,1)+IF(G176=0,0,1)+IF(G235=0,0,1))</f>
        <v>57.713999999999999</v>
      </c>
      <c r="H236" s="34">
        <f>(H24+H43+H62+H81+H100+H119+H138+H157+H176+H235)/(IF(H24=0,0,1)+IF(H43=0,0,1)+IF(H62=0,0,1)+IF(H81=0,0,1)+IF(H100=0,0,1)+IF(H119=0,0,1)+IF(H138=0,0,1)+IF(H157=0,0,1)+IF(H176=0,0,1)+IF(H235=0,0,1))</f>
        <v>35.135300000000001</v>
      </c>
      <c r="I236" s="34">
        <f>(I24+I43+I62+I81+I100+I119+I138+I157+I176+I235)/(IF(I24=0,0,1)+IF(I43=0,0,1)+IF(I62=0,0,1)+IF(I81=0,0,1)+IF(I100=0,0,1)+IF(I119=0,0,1)+IF(I138=0,0,1)+IF(I157=0,0,1)+IF(I176=0,0,1)+IF(I235=0,0,1))</f>
        <v>162.74700000000001</v>
      </c>
      <c r="J236" s="34">
        <f>(J24+J43+J62+J81+J100+J119+J138+J157+J176+J235)/(IF(J24=0,0,1)+IF(J43=0,0,1)+IF(J62=0,0,1)+IF(J81=0,0,1)+IF(J100=0,0,1)+IF(J119=0,0,1)+IF(J138=0,0,1)+IF(J157=0,0,1)+IF(J176=0,0,1)+IF(J235=0,0,1))</f>
        <v>1123.3589999999999</v>
      </c>
      <c r="K236" s="34"/>
    </row>
    <row r="237" spans="1:11" ht="13.5" thickBot="1" x14ac:dyDescent="0.25">
      <c r="A237" s="29"/>
    </row>
    <row r="238" spans="1:11" ht="13.5" thickBot="1" x14ac:dyDescent="0.25">
      <c r="A238" s="27"/>
    </row>
  </sheetData>
  <mergeCells count="16">
    <mergeCell ref="C81:D81"/>
    <mergeCell ref="C100:D100"/>
    <mergeCell ref="C24:D24"/>
    <mergeCell ref="C236:E236"/>
    <mergeCell ref="C235:D235"/>
    <mergeCell ref="C119:D119"/>
    <mergeCell ref="C138:D138"/>
    <mergeCell ref="C157:D157"/>
    <mergeCell ref="C176:D176"/>
    <mergeCell ref="C195:D195"/>
    <mergeCell ref="C215:D21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2024-06-11T05:06:00Z</cp:lastPrinted>
  <dcterms:created xsi:type="dcterms:W3CDTF">2022-05-16T14:23:56Z</dcterms:created>
  <dcterms:modified xsi:type="dcterms:W3CDTF">2024-06-11T05:14:16Z</dcterms:modified>
</cp:coreProperties>
</file>